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9" i="1" l="1"/>
  <c r="D252" i="1" l="1"/>
  <c r="D241" i="1"/>
  <c r="D232" i="1"/>
  <c r="D223" i="1"/>
  <c r="D214" i="1"/>
  <c r="D217" i="1"/>
  <c r="D268" i="1" l="1"/>
  <c r="D265" i="1"/>
  <c r="D260" i="1"/>
  <c r="D257" i="1"/>
  <c r="D249" i="1"/>
  <c r="D108" i="1"/>
  <c r="D105" i="1"/>
  <c r="G9" i="1"/>
  <c r="D33" i="1" l="1"/>
  <c r="F9" i="1" l="1"/>
  <c r="F6" i="1" s="1"/>
  <c r="H6" i="1"/>
  <c r="D6" i="1" s="1"/>
  <c r="I9" i="1"/>
  <c r="I6" i="1" s="1"/>
  <c r="J9" i="1"/>
  <c r="J6" i="1" s="1"/>
  <c r="K9" i="1"/>
  <c r="K6" i="1" s="1"/>
  <c r="E9" i="1"/>
  <c r="E6" i="1" s="1"/>
  <c r="D244" i="1"/>
  <c r="D236" i="1"/>
  <c r="D227" i="1"/>
  <c r="D224" i="1"/>
  <c r="D221" i="1"/>
  <c r="D222" i="1"/>
  <c r="D218" i="1"/>
  <c r="D219" i="1"/>
  <c r="D220" i="1"/>
  <c r="D210" i="1"/>
  <c r="D211" i="1"/>
  <c r="D212" i="1"/>
  <c r="D206" i="1"/>
  <c r="D207" i="1"/>
  <c r="D208" i="1"/>
  <c r="D209" i="1"/>
  <c r="D204" i="1"/>
  <c r="D205" i="1"/>
  <c r="D200" i="1"/>
  <c r="D201" i="1"/>
  <c r="D202" i="1"/>
  <c r="D203" i="1"/>
  <c r="D197" i="1"/>
  <c r="D198" i="1"/>
  <c r="D199" i="1"/>
  <c r="D196" i="1"/>
  <c r="D194" i="1"/>
  <c r="D195" i="1"/>
  <c r="D191" i="1"/>
  <c r="D192" i="1"/>
  <c r="D193" i="1"/>
  <c r="D188" i="1"/>
  <c r="D189" i="1"/>
  <c r="D190" i="1"/>
  <c r="D187" i="1"/>
  <c r="D185" i="1"/>
  <c r="D186" i="1"/>
  <c r="D178" i="1"/>
  <c r="D179" i="1"/>
  <c r="D180" i="1"/>
  <c r="D181" i="1"/>
  <c r="D182" i="1"/>
  <c r="D183" i="1"/>
  <c r="D184" i="1"/>
  <c r="D176" i="1"/>
  <c r="D177" i="1"/>
  <c r="D172" i="1"/>
  <c r="D173" i="1"/>
  <c r="D174" i="1"/>
  <c r="D175" i="1"/>
  <c r="D170" i="1"/>
  <c r="D171" i="1"/>
  <c r="D169" i="1"/>
  <c r="D167" i="1"/>
  <c r="D168" i="1"/>
  <c r="D164" i="1"/>
  <c r="D165" i="1"/>
  <c r="D166" i="1"/>
  <c r="D163" i="1"/>
  <c r="D161" i="1"/>
  <c r="D159" i="1"/>
  <c r="D152" i="1"/>
  <c r="D153" i="1"/>
  <c r="D154" i="1"/>
  <c r="D155" i="1"/>
  <c r="D156" i="1"/>
  <c r="D157" i="1"/>
  <c r="D149" i="1"/>
  <c r="D150" i="1"/>
  <c r="D145" i="1"/>
  <c r="D146" i="1"/>
  <c r="D147" i="1"/>
  <c r="D148" i="1"/>
  <c r="D142" i="1"/>
  <c r="D143" i="1"/>
  <c r="D144" i="1"/>
  <c r="D141" i="1"/>
  <c r="D140" i="1"/>
  <c r="D137" i="1"/>
  <c r="D138" i="1"/>
  <c r="D139" i="1"/>
  <c r="D133" i="1"/>
  <c r="D134" i="1"/>
  <c r="D135" i="1"/>
  <c r="D136" i="1"/>
  <c r="D131" i="1"/>
  <c r="D132" i="1"/>
  <c r="D127" i="1"/>
  <c r="D128" i="1"/>
  <c r="D129" i="1"/>
  <c r="D130" i="1"/>
  <c r="D123" i="1"/>
  <c r="D124" i="1"/>
  <c r="D125" i="1"/>
  <c r="D126" i="1"/>
  <c r="D121" i="1"/>
  <c r="D122" i="1"/>
  <c r="D116" i="1"/>
  <c r="D117" i="1"/>
  <c r="D118" i="1"/>
  <c r="D119" i="1"/>
  <c r="D120" i="1"/>
  <c r="D114" i="1"/>
  <c r="D111" i="1"/>
  <c r="D112" i="1"/>
  <c r="D113" i="1"/>
  <c r="D109" i="1"/>
  <c r="D110" i="1"/>
  <c r="D106" i="1"/>
  <c r="D107" i="1"/>
  <c r="D103" i="1"/>
  <c r="D104" i="1"/>
  <c r="D92" i="1"/>
  <c r="D93" i="1"/>
  <c r="D94" i="1"/>
  <c r="D95" i="1"/>
  <c r="D96" i="1"/>
  <c r="D97" i="1"/>
  <c r="D98" i="1"/>
  <c r="D99" i="1"/>
  <c r="D100" i="1"/>
  <c r="D101" i="1"/>
  <c r="D102" i="1"/>
  <c r="D88" i="1"/>
  <c r="D89" i="1"/>
  <c r="D90" i="1"/>
  <c r="D91" i="1"/>
  <c r="D87" i="1"/>
  <c r="D84" i="1"/>
  <c r="D85" i="1"/>
  <c r="D86" i="1"/>
  <c r="D82" i="1"/>
  <c r="D83" i="1"/>
  <c r="D79" i="1"/>
  <c r="D80" i="1"/>
  <c r="D81" i="1"/>
  <c r="D78" i="1"/>
  <c r="D77" i="1"/>
  <c r="D74" i="1"/>
  <c r="D75" i="1"/>
  <c r="D76" i="1"/>
  <c r="D70" i="1"/>
  <c r="D71" i="1"/>
  <c r="D72" i="1"/>
  <c r="D73" i="1"/>
  <c r="D68" i="1"/>
  <c r="D69" i="1"/>
  <c r="D64" i="1"/>
  <c r="D65" i="1"/>
  <c r="D66" i="1"/>
  <c r="D67" i="1"/>
  <c r="D61" i="1"/>
  <c r="D62" i="1"/>
  <c r="D63" i="1"/>
  <c r="D60" i="1"/>
  <c r="D59" i="1"/>
  <c r="D55" i="1"/>
  <c r="D56" i="1"/>
  <c r="D57" i="1"/>
  <c r="D58" i="1"/>
  <c r="D52" i="1"/>
  <c r="D53" i="1"/>
  <c r="D54" i="1"/>
  <c r="D50" i="1"/>
  <c r="D51" i="1"/>
  <c r="D46" i="1"/>
  <c r="D47" i="1"/>
  <c r="D48" i="1"/>
  <c r="D49" i="1"/>
  <c r="D43" i="1"/>
  <c r="D44" i="1"/>
  <c r="D45" i="1"/>
  <c r="D42" i="1"/>
  <c r="D41" i="1"/>
  <c r="D34" i="1"/>
  <c r="D35" i="1"/>
  <c r="D36" i="1"/>
  <c r="D37" i="1"/>
  <c r="D38" i="1"/>
  <c r="D39" i="1"/>
  <c r="D40" i="1"/>
  <c r="D29" i="1"/>
  <c r="D30" i="1"/>
  <c r="D31" i="1"/>
  <c r="D32" i="1"/>
  <c r="D25" i="1"/>
  <c r="D26" i="1"/>
  <c r="D27" i="1"/>
  <c r="D28" i="1"/>
  <c r="D24" i="1"/>
  <c r="D21" i="1"/>
  <c r="D22" i="1"/>
  <c r="D23" i="1"/>
  <c r="D19" i="1"/>
  <c r="D20" i="1"/>
  <c r="D16" i="1"/>
  <c r="D17" i="1"/>
  <c r="D18" i="1"/>
  <c r="D15" i="1"/>
  <c r="D7" i="1"/>
  <c r="D8" i="1"/>
  <c r="D9" i="1" l="1"/>
</calcChain>
</file>

<file path=xl/sharedStrings.xml><?xml version="1.0" encoding="utf-8"?>
<sst xmlns="http://schemas.openxmlformats.org/spreadsheetml/2006/main" count="537" uniqueCount="280">
  <si>
    <t>N п/п</t>
  </si>
  <si>
    <t>Наименование мероприятия/источники расходов на финансирование</t>
  </si>
  <si>
    <t>Исполнитель мероприятия</t>
  </si>
  <si>
    <t>Объем расходов на выполнение мероприятий за счет всех источников, тыс. руб.</t>
  </si>
  <si>
    <t>Всего</t>
  </si>
  <si>
    <t>год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</si>
  <si>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</si>
  <si>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</si>
  <si>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</si>
  <si>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</si>
  <si>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>в том числе: местный бюджет на условиях со финансирования</t>
  </si>
  <si>
    <t>внебюджетные источники</t>
  </si>
  <si>
    <t>справочно: *</t>
  </si>
  <si>
    <t xml:space="preserve"> - участие в государственных программах на условиях со финансирования</t>
  </si>
  <si>
    <t>- участие в государственно-частном партнерстве</t>
  </si>
  <si>
    <t>Мероприятие 1:            Межевание и паспортизация автодорог городского округа Первоуральск</t>
  </si>
  <si>
    <t>Комитет по управлению имуществом</t>
  </si>
  <si>
    <t>1.1.</t>
  </si>
  <si>
    <t>1.2.</t>
  </si>
  <si>
    <t>1.3.</t>
  </si>
  <si>
    <t>1.4.</t>
  </si>
  <si>
    <t>1.5.</t>
  </si>
  <si>
    <t>1.6.</t>
  </si>
  <si>
    <t>1.7.</t>
  </si>
  <si>
    <t>Мероприятие 2:      Техническая инвентаризация и кадастровые работы в отношении муниципального и бесхозяйного имущества на соответствие действующим нормативным требованиям. Получение сведений о наличии собственников</t>
  </si>
  <si>
    <t>2.1.</t>
  </si>
  <si>
    <t>2.2.</t>
  </si>
  <si>
    <t>2.3.</t>
  </si>
  <si>
    <t>2.4.</t>
  </si>
  <si>
    <t>2.5.</t>
  </si>
  <si>
    <t>2.6.</t>
  </si>
  <si>
    <t>2.7.</t>
  </si>
  <si>
    <t>Мероприятие 3:      Техническая инвентаризация и кадастровые работы в отношении объектов коммунальной инфраструктуры</t>
  </si>
  <si>
    <t>3.1.</t>
  </si>
  <si>
    <t>3.2.</t>
  </si>
  <si>
    <t>3.3.</t>
  </si>
  <si>
    <t>3.4.</t>
  </si>
  <si>
    <t>3.5.</t>
  </si>
  <si>
    <t>3.6.</t>
  </si>
  <si>
    <t>3.7.</t>
  </si>
  <si>
    <t>Мероприятие 4: Определение рыночной стоимости муниципального имущества, находящегося в казне городского округа Первоуральск</t>
  </si>
  <si>
    <t>4.1.</t>
  </si>
  <si>
    <t>4.2.</t>
  </si>
  <si>
    <t>4.3.</t>
  </si>
  <si>
    <t>4.4.</t>
  </si>
  <si>
    <t>4.5.</t>
  </si>
  <si>
    <t>4.6.</t>
  </si>
  <si>
    <t>4.7.</t>
  </si>
  <si>
    <t>Мероприятие 5:      Публикация, объявления, изготовление материалов рекламного характера, презентации</t>
  </si>
  <si>
    <t>5.1.</t>
  </si>
  <si>
    <t>5.2.</t>
  </si>
  <si>
    <t>5.3.</t>
  </si>
  <si>
    <t>5.4.</t>
  </si>
  <si>
    <t>5.5.</t>
  </si>
  <si>
    <t>5.6.</t>
  </si>
  <si>
    <t>5.7.</t>
  </si>
  <si>
    <t>Мероприятие 6:       Капитальный и текущий ремонт объектов муниципального нежилого фонда, составление проектно-сметной документации и ремонт жилых помещений, свободных от прав третьих лиц, планируемых для предоставления гражданам в соответствии с Жилищным кодексом РФ</t>
  </si>
  <si>
    <t>6.1.</t>
  </si>
  <si>
    <t>6.2.</t>
  </si>
  <si>
    <t>6.3.</t>
  </si>
  <si>
    <t>6.4.</t>
  </si>
  <si>
    <t>6.5.</t>
  </si>
  <si>
    <t>6.6.</t>
  </si>
  <si>
    <t>6.7.</t>
  </si>
  <si>
    <t>Мероприятие 7:      Судебные издержки, госпошлина, оплата НДС</t>
  </si>
  <si>
    <t>7.1.</t>
  </si>
  <si>
    <t>7.2.</t>
  </si>
  <si>
    <t>7.3.</t>
  </si>
  <si>
    <t>7.4.</t>
  </si>
  <si>
    <t>7.5.</t>
  </si>
  <si>
    <t>7.6.</t>
  </si>
  <si>
    <t>7.7.</t>
  </si>
  <si>
    <t>Мероприятие 8:      Межевание земельных участков выделяемых под жилищное строительство и иные виды разрешенного использования согласно Градостроительному кодексу РФ</t>
  </si>
  <si>
    <t>8.1.</t>
  </si>
  <si>
    <t>8.2.</t>
  </si>
  <si>
    <t>8.3.</t>
  </si>
  <si>
    <t>8.4.</t>
  </si>
  <si>
    <t>8.5.</t>
  </si>
  <si>
    <t>8.6.</t>
  </si>
  <si>
    <t>8.7.</t>
  </si>
  <si>
    <t>Мероприятие  9:      Рыночная оценка сформированных земельных участков, подлежащих предоставлению под жилищное строительство и иные виды разрешенного использования</t>
  </si>
  <si>
    <t>9.1.</t>
  </si>
  <si>
    <t>9.2.</t>
  </si>
  <si>
    <t>9.3.</t>
  </si>
  <si>
    <t>9.4.</t>
  </si>
  <si>
    <t>9.5.</t>
  </si>
  <si>
    <t>9.6.</t>
  </si>
  <si>
    <t>9.7.</t>
  </si>
  <si>
    <t>Мероприятие 10:      Межевание земельных участков под многоквартирными домами</t>
  </si>
  <si>
    <t>10.1.</t>
  </si>
  <si>
    <t>10.2.</t>
  </si>
  <si>
    <t>10.3.</t>
  </si>
  <si>
    <t>10.4.</t>
  </si>
  <si>
    <t>10.5.</t>
  </si>
  <si>
    <t>10.6.</t>
  </si>
  <si>
    <t>10.7.</t>
  </si>
  <si>
    <t>Мероприятие 11:      Формирование земельных участков для предоставления в собственность в соответствии с законодательством</t>
  </si>
  <si>
    <t>11.1.</t>
  </si>
  <si>
    <t>11.2.</t>
  </si>
  <si>
    <t>11.3.</t>
  </si>
  <si>
    <t>11.4.</t>
  </si>
  <si>
    <t>11.5.</t>
  </si>
  <si>
    <t>11.6.</t>
  </si>
  <si>
    <t>11.7.</t>
  </si>
  <si>
    <t>Мероприятие 12:      Межевание земельных участков под городскими лесами, лесоустройство</t>
  </si>
  <si>
    <t>12.1.</t>
  </si>
  <si>
    <t>12.2.</t>
  </si>
  <si>
    <t>12.3.</t>
  </si>
  <si>
    <t>12.4.</t>
  </si>
  <si>
    <t>12.5.</t>
  </si>
  <si>
    <t>12.6.</t>
  </si>
  <si>
    <t>12.7.</t>
  </si>
  <si>
    <t>Мероприятие 13:      Обеспечение деятельности учреждения в сфере землепользования</t>
  </si>
  <si>
    <t>ПМКУ "Кадастровая палата"</t>
  </si>
  <si>
    <t>13.1.</t>
  </si>
  <si>
    <t>13.2.</t>
  </si>
  <si>
    <t>13.3.</t>
  </si>
  <si>
    <t>13.4.</t>
  </si>
  <si>
    <t>13.5.</t>
  </si>
  <si>
    <t>13.6.</t>
  </si>
  <si>
    <t>13.7.</t>
  </si>
  <si>
    <t>Мероприятие 14: Демонтаж незаконно установленных рекламных конструкций</t>
  </si>
  <si>
    <t>14.1.</t>
  </si>
  <si>
    <t>14.2.</t>
  </si>
  <si>
    <t>14.3.</t>
  </si>
  <si>
    <t>14.4.</t>
  </si>
  <si>
    <t>14.5.</t>
  </si>
  <si>
    <t>14.6.</t>
  </si>
  <si>
    <t>14.7.</t>
  </si>
  <si>
    <t>Мероприятие 15:  Приобретение жилых помещений для нуждающихся в улучшении жилищных условий, состоящие на учете очередности по городскому округу Первоуральск</t>
  </si>
  <si>
    <t>15.1.</t>
  </si>
  <si>
    <t>15.2.</t>
  </si>
  <si>
    <t>15.3.</t>
  </si>
  <si>
    <t>15.4.</t>
  </si>
  <si>
    <t>15.5.</t>
  </si>
  <si>
    <t>15.6.</t>
  </si>
  <si>
    <t>15.7.</t>
  </si>
  <si>
    <t>Мероприятие 16:      Демонтаж нестационарных объектов, иных незаконных и самовольных зданий, сооружений</t>
  </si>
  <si>
    <t>16.1.</t>
  </si>
  <si>
    <t>16.2.</t>
  </si>
  <si>
    <t>16.3.</t>
  </si>
  <si>
    <t>16.4.</t>
  </si>
  <si>
    <t>16.5.</t>
  </si>
  <si>
    <t>16.6.</t>
  </si>
  <si>
    <t>16.7.</t>
  </si>
  <si>
    <t xml:space="preserve">Мероприятие 17: </t>
  </si>
  <si>
    <t>Демонтаж ветхих и аварийных нежилых зданий, находящихся в муниципальной собственности</t>
  </si>
  <si>
    <t>ПМУ «УКС»</t>
  </si>
  <si>
    <t>17.1.</t>
  </si>
  <si>
    <t>17.2.</t>
  </si>
  <si>
    <t>17.3.</t>
  </si>
  <si>
    <t>17.4.</t>
  </si>
  <si>
    <t>17.5.</t>
  </si>
  <si>
    <t>17.6.</t>
  </si>
  <si>
    <t>17.7.</t>
  </si>
  <si>
    <t>Мероприятие 18: Погашение задолженности Первоуральского муниципального унитарного предприятия "Парк культуры и отдыха"</t>
  </si>
  <si>
    <t>Комитет по управлению имуществом, Финансовое управление Администрации городского округа Первоуральск</t>
  </si>
  <si>
    <t>18.1.</t>
  </si>
  <si>
    <t>18.2.</t>
  </si>
  <si>
    <t>18.3.</t>
  </si>
  <si>
    <t>18.4.</t>
  </si>
  <si>
    <t>18.5.</t>
  </si>
  <si>
    <t>18.6.</t>
  </si>
  <si>
    <t>18.7.</t>
  </si>
  <si>
    <t>Мероприятие 19. Проведение аудиторской проверки бухгалтерской (финансовой) отчетности муниципальных унитарных предприятий городского округа Первоуральск</t>
  </si>
  <si>
    <t>19.1.</t>
  </si>
  <si>
    <t>19.2.</t>
  </si>
  <si>
    <t>19.3.</t>
  </si>
  <si>
    <t>19.4.</t>
  </si>
  <si>
    <t>19.5.</t>
  </si>
  <si>
    <t>19.6.</t>
  </si>
  <si>
    <t>19.7.</t>
  </si>
  <si>
    <t>Мероприятие 20. Определение границ населенных пунктов городского округа</t>
  </si>
  <si>
    <t>20.1.</t>
  </si>
  <si>
    <t>20.2.</t>
  </si>
  <si>
    <t>20.3.</t>
  </si>
  <si>
    <t>20.4.</t>
  </si>
  <si>
    <t>20.5.</t>
  </si>
  <si>
    <t>20.6.</t>
  </si>
  <si>
    <t>20.7.</t>
  </si>
  <si>
    <t>Мероприятие 21: Определение размера возмещения за помещения в связи с признанием жилого дома аварийным и подлежащим сносу</t>
  </si>
  <si>
    <t>21.1.</t>
  </si>
  <si>
    <t>21.2.</t>
  </si>
  <si>
    <t>21.3.</t>
  </si>
  <si>
    <t>21.4.</t>
  </si>
  <si>
    <t>21.5.</t>
  </si>
  <si>
    <t>21.7.</t>
  </si>
  <si>
    <t>Мероприятие 22: Увеличение уставного фонда муниципальных унитарных предприятий</t>
  </si>
  <si>
    <t>22.1.</t>
  </si>
  <si>
    <t>22.2.</t>
  </si>
  <si>
    <t>22.3.</t>
  </si>
  <si>
    <t>22.4.</t>
  </si>
  <si>
    <t>22.5.</t>
  </si>
  <si>
    <t>22.6.</t>
  </si>
  <si>
    <t>22.7.</t>
  </si>
  <si>
    <t>23.1.</t>
  </si>
  <si>
    <t>23.2.</t>
  </si>
  <si>
    <t>23.3.</t>
  </si>
  <si>
    <t>23.4.</t>
  </si>
  <si>
    <t>23.5.</t>
  </si>
  <si>
    <t>23.6.</t>
  </si>
  <si>
    <t>23.7.</t>
  </si>
  <si>
    <t>24.1.</t>
  </si>
  <si>
    <t>24.2.</t>
  </si>
  <si>
    <t>24.3.</t>
  </si>
  <si>
    <t>24.4.</t>
  </si>
  <si>
    <t>24.5.</t>
  </si>
  <si>
    <t>24.6.</t>
  </si>
  <si>
    <t>25.1.</t>
  </si>
  <si>
    <t>25.2.</t>
  </si>
  <si>
    <t>25.3.</t>
  </si>
  <si>
    <t>25.4.</t>
  </si>
  <si>
    <t>25.5.</t>
  </si>
  <si>
    <t>25.6.</t>
  </si>
  <si>
    <t>26.1.</t>
  </si>
  <si>
    <t>26.2.</t>
  </si>
  <si>
    <t>26.3.</t>
  </si>
  <si>
    <t>26.4.</t>
  </si>
  <si>
    <t>26.5.</t>
  </si>
  <si>
    <t>26.6.</t>
  </si>
  <si>
    <t xml:space="preserve">Раздел 3. План мероприятий муниципальной программы 
«Управление муниципальной собственностью и земельными ресурсами, расположенными на территории городского округа Первоуральск на 2017 - 2023 годы»
</t>
  </si>
  <si>
    <t>Мероприятие 24:Получение справочной информации в отношении объектов, не находящихся в муниципальной собственности</t>
  </si>
  <si>
    <t>Мероприятие 25: Определение рыночной стоимости объектов, планируемых к приобретению в муниципальную собственность</t>
  </si>
  <si>
    <t>Мероприятие 26:Обеспечение сохранности и надлежащего содержания объектов, находящихся в муниципальной собственности и объектов, переданных в безвозмездное пользование</t>
  </si>
  <si>
    <t>27.1.</t>
  </si>
  <si>
    <t>27.2.</t>
  </si>
  <si>
    <t>27.3.</t>
  </si>
  <si>
    <t>27.4.</t>
  </si>
  <si>
    <t>27.5.</t>
  </si>
  <si>
    <t>27.6.</t>
  </si>
  <si>
    <t xml:space="preserve">Мероприятие 28: Приобретение жилых помещений на первичном рынке жилья для работников бюджетной сферы </t>
  </si>
  <si>
    <t>28.1.</t>
  </si>
  <si>
    <t>28.2.</t>
  </si>
  <si>
    <t>28.3.</t>
  </si>
  <si>
    <t>28.4.</t>
  </si>
  <si>
    <t>28.5.</t>
  </si>
  <si>
    <t>28.6.</t>
  </si>
  <si>
    <t xml:space="preserve">Мероприятие 29: Приобретение нежилого помещения на первичном рынке, для работы на обслуживаемом административном участке муниципального, городского округа сотруднику, замещающему должность участкового уполномоченного полиции </t>
  </si>
  <si>
    <t>29.1.</t>
  </si>
  <si>
    <t>29.2.</t>
  </si>
  <si>
    <t>29.3.</t>
  </si>
  <si>
    <t>29.4.</t>
  </si>
  <si>
    <t>29.5.</t>
  </si>
  <si>
    <t>29.6.</t>
  </si>
  <si>
    <t>Мероприятие 27:Расходы на предоставление социальной выплаты гражданам, имеющим трех и более детей, взамен земельного участка, предоставляемого для индивидуального жилищного строительства в собственность бесплатно</t>
  </si>
  <si>
    <t>Мероприятие 23: Обеспечение жилищных прав собственников жилых помещений</t>
  </si>
  <si>
    <t>Номера целевых показателей, на достижение которых направлены мероприятия</t>
  </si>
  <si>
    <t>1.1.1.</t>
  </si>
  <si>
    <t>1.1.2.</t>
  </si>
  <si>
    <t>1.1.3.</t>
  </si>
  <si>
    <t>2.1.2.</t>
  </si>
  <si>
    <t>2.2.1.</t>
  </si>
  <si>
    <t>2.2.2.</t>
  </si>
  <si>
    <t>2.3.1.</t>
  </si>
  <si>
    <t>2.3.2.</t>
  </si>
  <si>
    <t>2.3.3.</t>
  </si>
  <si>
    <t>2.3.4.</t>
  </si>
  <si>
    <t>2.3.5.</t>
  </si>
  <si>
    <t>2.3.6.</t>
  </si>
  <si>
    <t>3.1.1.</t>
  </si>
  <si>
    <t>4.1.1.</t>
  </si>
  <si>
    <t>5.1.1.</t>
  </si>
  <si>
    <t>5.1.2.</t>
  </si>
  <si>
    <t>5.1.3.</t>
  </si>
  <si>
    <t>5.2.1.</t>
  </si>
  <si>
    <t>5.1.4.</t>
  </si>
  <si>
    <t>6.1.1.</t>
  </si>
  <si>
    <t>5.3.1.</t>
  </si>
  <si>
    <t>6.2.1, 6.2.2, 6.2.3</t>
  </si>
  <si>
    <t>1.1.5</t>
  </si>
  <si>
    <t>1.1.4</t>
  </si>
  <si>
    <t>2.2.4</t>
  </si>
  <si>
    <t>5.4.1</t>
  </si>
  <si>
    <t>5.5.1</t>
  </si>
  <si>
    <t>5.6.1</t>
  </si>
  <si>
    <t>2.1.1., 2.1.3</t>
  </si>
  <si>
    <t xml:space="preserve">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</si>
  <si>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</t>
  </si>
  <si>
    <t xml:space="preserve">    </t>
  </si>
  <si>
    <t xml:space="preserve">Приложение 3
к постановлению Администрации городского округа Первоуральск 
от 10.12.2020     № 2406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</si>
</sst>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Liberation Serif"/>
      <family val="1"/>
      <charset val="204"/>
    </font>
    <font>
      <u/>
      <sz val="11"/>
      <color theme="10"/>
      <name val="Calibri"/>
      <family val="2"/>
      <scheme val="minor"/>
    </font>
    <font>
      <sz val="10"/>
      <name val="Liberation Serif"/>
      <family val="1"/>
      <charset val="204"/>
    </font>
    <font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rgb="FFFF0000"/>
      <name val="Calibri"/>
      <family val="2"/>
      <charset val="204"/>
      <scheme val="minor"/>
    </font>
    <font>
      <sz val="10"/>
      <color theme="1"/>
      <name val="Liberation Serif"/>
      <family val="1"/>
      <charset val="204"/>
    </font>
    <font>
      <sz val="8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19">
    <xf numFmtId="0" fontId="0" fillId="0" borderId="0" xfId="0"/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4" fontId="3" fillId="0" borderId="7" xfId="0" applyNumberFormat="1" applyFont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164" fontId="3" fillId="0" borderId="7" xfId="0" applyNumberFormat="1" applyFont="1" applyBorder="1" applyAlignment="1">
      <alignment horizontal="right" vertical="center" wrapText="1"/>
    </xf>
    <xf numFmtId="2" fontId="3" fillId="0" borderId="7" xfId="0" applyNumberFormat="1" applyFont="1" applyBorder="1" applyAlignment="1">
      <alignment horizontal="right" vertical="center" wrapText="1"/>
    </xf>
    <xf numFmtId="3" fontId="3" fillId="0" borderId="7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4" fontId="3" fillId="0" borderId="2" xfId="0" applyNumberFormat="1" applyFont="1" applyBorder="1" applyAlignment="1">
      <alignment horizontal="right" vertical="center" wrapText="1"/>
    </xf>
    <xf numFmtId="0" fontId="4" fillId="0" borderId="0" xfId="0" applyFont="1"/>
    <xf numFmtId="0" fontId="1" fillId="0" borderId="0" xfId="0" applyFont="1" applyAlignment="1">
      <alignment horizontal="left" wrapText="1"/>
    </xf>
    <xf numFmtId="0" fontId="1" fillId="0" borderId="0" xfId="0" applyFont="1" applyBorder="1" applyAlignment="1">
      <alignment horizontal="center" vertical="top"/>
    </xf>
    <xf numFmtId="0" fontId="0" fillId="0" borderId="0" xfId="0" applyBorder="1"/>
    <xf numFmtId="0" fontId="3" fillId="0" borderId="4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4" fontId="7" fillId="0" borderId="2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4" fontId="7" fillId="0" borderId="7" xfId="0" applyNumberFormat="1" applyFont="1" applyBorder="1" applyAlignment="1">
      <alignment horizontal="right" vertical="center" wrapText="1"/>
    </xf>
    <xf numFmtId="4" fontId="7" fillId="0" borderId="11" xfId="0" applyNumberFormat="1" applyFont="1" applyBorder="1" applyAlignment="1">
      <alignment horizontal="right" vertical="center" wrapText="1"/>
    </xf>
    <xf numFmtId="0" fontId="7" fillId="0" borderId="9" xfId="0" applyFont="1" applyBorder="1" applyAlignment="1">
      <alignment vertical="center" wrapText="1"/>
    </xf>
    <xf numFmtId="4" fontId="7" fillId="0" borderId="10" xfId="0" applyNumberFormat="1" applyFont="1" applyBorder="1" applyAlignment="1">
      <alignment horizontal="righ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4" fontId="7" fillId="0" borderId="4" xfId="0" applyNumberFormat="1" applyFont="1" applyBorder="1" applyAlignment="1">
      <alignment horizontal="right" vertical="center" wrapText="1"/>
    </xf>
    <xf numFmtId="4" fontId="7" fillId="0" borderId="7" xfId="0" applyNumberFormat="1" applyFont="1" applyBorder="1" applyAlignment="1">
      <alignment vertical="center" wrapText="1"/>
    </xf>
    <xf numFmtId="4" fontId="7" fillId="0" borderId="9" xfId="0" applyNumberFormat="1" applyFont="1" applyBorder="1" applyAlignment="1">
      <alignment vertical="center" wrapText="1"/>
    </xf>
    <xf numFmtId="4" fontId="7" fillId="0" borderId="3" xfId="0" applyNumberFormat="1" applyFont="1" applyBorder="1" applyAlignment="1">
      <alignment horizontal="right" vertical="center" wrapText="1"/>
    </xf>
    <xf numFmtId="4" fontId="7" fillId="0" borderId="12" xfId="0" applyNumberFormat="1" applyFont="1" applyBorder="1" applyAlignment="1">
      <alignment horizontal="right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4" fontId="7" fillId="0" borderId="2" xfId="0" applyNumberFormat="1" applyFont="1" applyBorder="1" applyAlignment="1">
      <alignment vertical="center" wrapText="1"/>
    </xf>
    <xf numFmtId="4" fontId="7" fillId="0" borderId="10" xfId="0" applyNumberFormat="1" applyFont="1" applyBorder="1" applyAlignment="1">
      <alignment vertical="center" wrapText="1"/>
    </xf>
    <xf numFmtId="0" fontId="3" fillId="0" borderId="9" xfId="0" applyFont="1" applyBorder="1" applyAlignment="1">
      <alignment horizontal="right" vertical="center" wrapText="1"/>
    </xf>
    <xf numFmtId="4" fontId="7" fillId="0" borderId="13" xfId="0" applyNumberFormat="1" applyFont="1" applyBorder="1" applyAlignment="1">
      <alignment horizontal="right" vertical="center" wrapText="1"/>
    </xf>
    <xf numFmtId="4" fontId="7" fillId="0" borderId="9" xfId="0" applyNumberFormat="1" applyFont="1" applyBorder="1" applyAlignment="1">
      <alignment horizontal="right" vertical="center" wrapText="1"/>
    </xf>
    <xf numFmtId="4" fontId="7" fillId="0" borderId="14" xfId="0" applyNumberFormat="1" applyFont="1" applyBorder="1" applyAlignment="1">
      <alignment horizontal="right" vertical="center" wrapText="1"/>
    </xf>
    <xf numFmtId="0" fontId="6" fillId="0" borderId="0" xfId="0" applyFont="1" applyBorder="1"/>
    <xf numFmtId="0" fontId="3" fillId="0" borderId="6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7" xfId="1" applyFont="1" applyBorder="1" applyAlignment="1">
      <alignment vertical="center" wrapText="1"/>
    </xf>
    <xf numFmtId="0" fontId="3" fillId="0" borderId="11" xfId="0" applyFont="1" applyBorder="1" applyAlignment="1">
      <alignment horizontal="left" wrapText="1"/>
    </xf>
    <xf numFmtId="0" fontId="3" fillId="0" borderId="10" xfId="0" applyFont="1" applyBorder="1" applyAlignment="1">
      <alignment vertical="center" wrapText="1"/>
    </xf>
    <xf numFmtId="0" fontId="3" fillId="0" borderId="11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/>
    </xf>
    <xf numFmtId="49" fontId="8" fillId="0" borderId="0" xfId="0" applyNumberFormat="1" applyFont="1" applyBorder="1" applyAlignment="1">
      <alignment horizontal="center" vertical="center"/>
    </xf>
    <xf numFmtId="2" fontId="3" fillId="0" borderId="6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left" wrapText="1"/>
    </xf>
    <xf numFmtId="0" fontId="3" fillId="0" borderId="13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/>
    </xf>
    <xf numFmtId="0" fontId="7" fillId="0" borderId="7" xfId="0" applyFont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14" fontId="7" fillId="0" borderId="10" xfId="0" applyNumberFormat="1" applyFont="1" applyBorder="1" applyAlignment="1">
      <alignment horizontal="center" vertical="center"/>
    </xf>
    <xf numFmtId="14" fontId="7" fillId="0" borderId="10" xfId="0" applyNumberFormat="1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49" fontId="7" fillId="0" borderId="10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vertical="center"/>
    </xf>
    <xf numFmtId="1" fontId="3" fillId="0" borderId="7" xfId="0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right" vertical="center" wrapText="1"/>
    </xf>
    <xf numFmtId="2" fontId="3" fillId="0" borderId="2" xfId="0" applyNumberFormat="1" applyFont="1" applyFill="1" applyBorder="1" applyAlignment="1">
      <alignment horizontal="right" vertical="center" wrapText="1"/>
    </xf>
    <xf numFmtId="2" fontId="3" fillId="0" borderId="10" xfId="0" applyNumberFormat="1" applyFont="1" applyFill="1" applyBorder="1" applyAlignment="1">
      <alignment horizontal="right" vertical="center" wrapText="1"/>
    </xf>
    <xf numFmtId="2" fontId="3" fillId="0" borderId="6" xfId="0" applyNumberFormat="1" applyFont="1" applyFill="1" applyBorder="1" applyAlignment="1">
      <alignment horizontal="right" vertical="center" wrapText="1"/>
    </xf>
    <xf numFmtId="2" fontId="7" fillId="0" borderId="2" xfId="0" applyNumberFormat="1" applyFont="1" applyFill="1" applyBorder="1" applyAlignment="1">
      <alignment horizontal="right" vertical="center" wrapText="1"/>
    </xf>
    <xf numFmtId="2" fontId="7" fillId="0" borderId="10" xfId="0" applyNumberFormat="1" applyFont="1" applyFill="1" applyBorder="1" applyAlignment="1">
      <alignment horizontal="right" vertical="center" wrapText="1"/>
    </xf>
    <xf numFmtId="2" fontId="7" fillId="0" borderId="3" xfId="0" applyNumberFormat="1" applyFont="1" applyFill="1" applyBorder="1" applyAlignment="1">
      <alignment horizontal="right" vertical="center" wrapText="1"/>
    </xf>
    <xf numFmtId="2" fontId="7" fillId="0" borderId="7" xfId="0" applyNumberFormat="1" applyFont="1" applyFill="1" applyBorder="1" applyAlignment="1">
      <alignment horizontal="right" vertical="center" wrapText="1"/>
    </xf>
    <xf numFmtId="2" fontId="7" fillId="0" borderId="4" xfId="0" applyNumberFormat="1" applyFont="1" applyFill="1" applyBorder="1" applyAlignment="1">
      <alignment horizontal="right" vertical="center" wrapText="1"/>
    </xf>
    <xf numFmtId="2" fontId="4" fillId="0" borderId="0" xfId="0" applyNumberFormat="1" applyFont="1" applyFill="1"/>
    <xf numFmtId="0" fontId="3" fillId="0" borderId="2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49" fontId="7" fillId="0" borderId="10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11" xfId="0" applyFont="1" applyBorder="1" applyAlignment="1">
      <alignment horizontal="right" vertical="center" wrapText="1"/>
    </xf>
    <xf numFmtId="0" fontId="3" fillId="0" borderId="14" xfId="0" applyFont="1" applyBorder="1" applyAlignment="1">
      <alignment horizontal="right" vertical="center" wrapText="1"/>
    </xf>
    <xf numFmtId="2" fontId="3" fillId="0" borderId="2" xfId="0" applyNumberFormat="1" applyFont="1" applyFill="1" applyBorder="1" applyAlignment="1">
      <alignment horizontal="right" vertical="center" wrapText="1"/>
    </xf>
    <xf numFmtId="2" fontId="3" fillId="0" borderId="4" xfId="0" applyNumberFormat="1" applyFont="1" applyFill="1" applyBorder="1" applyAlignment="1">
      <alignment horizontal="right" vertical="center" wrapText="1"/>
    </xf>
    <xf numFmtId="2" fontId="3" fillId="0" borderId="2" xfId="0" applyNumberFormat="1" applyFont="1" applyBorder="1" applyAlignment="1">
      <alignment horizontal="right" vertical="center" wrapText="1"/>
    </xf>
    <xf numFmtId="2" fontId="3" fillId="0" borderId="4" xfId="0" applyNumberFormat="1" applyFont="1" applyBorder="1" applyAlignment="1">
      <alignment horizontal="right" vertical="center" wrapText="1"/>
    </xf>
    <xf numFmtId="0" fontId="3" fillId="0" borderId="8" xfId="0" applyFont="1" applyBorder="1" applyAlignment="1">
      <alignment horizontal="left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3" fillId="0" borderId="1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C5549E9D97C89DB8E3359E0B0B42AA27831EF7E5EAB14D1A20E826CB95KE11G" TargetMode="External"/><Relationship Id="rId1" Type="http://schemas.openxmlformats.org/officeDocument/2006/relationships/hyperlink" Target="consultantplus://offline/ref=C5549E9D97C89DB8E3359E0B0B42AA27831DFFE2E9B54D1A20E826CB95KE11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87"/>
  <sheetViews>
    <sheetView tabSelected="1" zoomScale="95" zoomScaleNormal="95" workbookViewId="0">
      <selection activeCell="D3" sqref="D3:K3"/>
    </sheetView>
  </sheetViews>
  <sheetFormatPr defaultRowHeight="15" x14ac:dyDescent="0.25"/>
  <cols>
    <col min="1" max="1" width="5.140625" style="15" customWidth="1"/>
    <col min="2" max="2" width="25.28515625" style="15" customWidth="1"/>
    <col min="3" max="3" width="9.140625" style="15"/>
    <col min="4" max="4" width="12.42578125" style="15" customWidth="1"/>
    <col min="5" max="5" width="11.85546875" style="15" customWidth="1"/>
    <col min="6" max="6" width="12.42578125" style="15" customWidth="1"/>
    <col min="7" max="7" width="10" style="15" customWidth="1"/>
    <col min="8" max="8" width="11.5703125" style="86" customWidth="1"/>
    <col min="9" max="9" width="10.85546875" style="15" customWidth="1"/>
    <col min="10" max="10" width="9.7109375" style="15" customWidth="1"/>
    <col min="11" max="11" width="11" style="15" customWidth="1"/>
    <col min="12" max="12" width="18.7109375" customWidth="1"/>
    <col min="18" max="18" width="11" customWidth="1"/>
    <col min="20" max="20" width="11.7109375" customWidth="1"/>
  </cols>
  <sheetData>
    <row r="1" spans="1:16" ht="81.75" customHeight="1" x14ac:dyDescent="0.25">
      <c r="H1" s="102" t="s">
        <v>279</v>
      </c>
      <c r="I1" s="103"/>
      <c r="J1" s="103"/>
      <c r="K1" s="103"/>
      <c r="L1" s="16"/>
      <c r="M1" s="16"/>
    </row>
    <row r="2" spans="1:16" ht="86.25" customHeight="1" x14ac:dyDescent="0.25">
      <c r="A2" s="114" t="s">
        <v>220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6"/>
      <c r="M2" s="17"/>
      <c r="N2" s="18"/>
      <c r="O2" s="18"/>
    </row>
    <row r="3" spans="1:16" ht="103.5" customHeight="1" thickBot="1" x14ac:dyDescent="0.3">
      <c r="A3" s="111" t="s">
        <v>0</v>
      </c>
      <c r="B3" s="111" t="s">
        <v>1</v>
      </c>
      <c r="C3" s="113" t="s">
        <v>2</v>
      </c>
      <c r="D3" s="117" t="s">
        <v>3</v>
      </c>
      <c r="E3" s="117"/>
      <c r="F3" s="117"/>
      <c r="G3" s="117"/>
      <c r="H3" s="117"/>
      <c r="I3" s="117"/>
      <c r="J3" s="117"/>
      <c r="K3" s="117"/>
      <c r="L3" s="61" t="s">
        <v>246</v>
      </c>
      <c r="M3" s="18"/>
      <c r="N3" s="18"/>
      <c r="O3" s="18"/>
      <c r="P3" t="s">
        <v>277</v>
      </c>
    </row>
    <row r="4" spans="1:16" ht="15.75" thickBot="1" x14ac:dyDescent="0.3">
      <c r="A4" s="111"/>
      <c r="B4" s="111"/>
      <c r="C4" s="111"/>
      <c r="D4" s="111" t="s">
        <v>4</v>
      </c>
      <c r="E4" s="2">
        <v>2017</v>
      </c>
      <c r="F4" s="2">
        <v>2018</v>
      </c>
      <c r="G4" s="2">
        <v>2019</v>
      </c>
      <c r="H4" s="75">
        <v>2020</v>
      </c>
      <c r="I4" s="2">
        <v>2021</v>
      </c>
      <c r="J4" s="2">
        <v>2022</v>
      </c>
      <c r="K4" s="2">
        <v>2023</v>
      </c>
      <c r="L4" s="61"/>
    </row>
    <row r="5" spans="1:16" ht="15.75" thickBot="1" x14ac:dyDescent="0.3">
      <c r="A5" s="112"/>
      <c r="B5" s="112"/>
      <c r="C5" s="112"/>
      <c r="D5" s="112"/>
      <c r="E5" s="2" t="s">
        <v>5</v>
      </c>
      <c r="F5" s="2" t="s">
        <v>5</v>
      </c>
      <c r="G5" s="2" t="s">
        <v>5</v>
      </c>
      <c r="H5" s="76" t="s">
        <v>5</v>
      </c>
      <c r="I5" s="2" t="s">
        <v>5</v>
      </c>
      <c r="J5" s="2" t="s">
        <v>5</v>
      </c>
      <c r="K5" s="2" t="s">
        <v>5</v>
      </c>
      <c r="L5" s="61"/>
    </row>
    <row r="6" spans="1:16" ht="26.25" thickBot="1" x14ac:dyDescent="0.3">
      <c r="A6" s="3"/>
      <c r="B6" s="4" t="s">
        <v>6</v>
      </c>
      <c r="C6" s="4"/>
      <c r="D6" s="5">
        <f>E6+F6+G6+H6+I6+J6+K6</f>
        <v>439190.86000000004</v>
      </c>
      <c r="E6" s="5">
        <f>E7+E8+E9</f>
        <v>58658.200000000004</v>
      </c>
      <c r="F6" s="5">
        <f t="shared" ref="F6:K6" si="0">F7+F8+F9</f>
        <v>45172.950000000004</v>
      </c>
      <c r="G6" s="5">
        <v>35562.25</v>
      </c>
      <c r="H6" s="77">
        <f t="shared" si="0"/>
        <v>222841.94000000003</v>
      </c>
      <c r="I6" s="5">
        <f t="shared" si="0"/>
        <v>25244.989999999998</v>
      </c>
      <c r="J6" s="5">
        <f t="shared" si="0"/>
        <v>24979.989999999998</v>
      </c>
      <c r="K6" s="5">
        <f t="shared" si="0"/>
        <v>26730.54</v>
      </c>
      <c r="L6" s="61"/>
    </row>
    <row r="7" spans="1:16" ht="15.75" thickBot="1" x14ac:dyDescent="0.3">
      <c r="A7" s="3"/>
      <c r="B7" s="4" t="s">
        <v>7</v>
      </c>
      <c r="C7" s="4"/>
      <c r="D7" s="5">
        <f t="shared" ref="D7:D8" si="1">E7+F7+G7+H7+I7+J7+K7</f>
        <v>0</v>
      </c>
      <c r="E7" s="5">
        <v>0</v>
      </c>
      <c r="F7" s="5">
        <v>0</v>
      </c>
      <c r="G7" s="5">
        <v>0</v>
      </c>
      <c r="H7" s="77">
        <v>0</v>
      </c>
      <c r="I7" s="5">
        <v>0</v>
      </c>
      <c r="J7" s="5">
        <v>0</v>
      </c>
      <c r="K7" s="5">
        <v>0</v>
      </c>
      <c r="L7" s="61"/>
    </row>
    <row r="8" spans="1:16" ht="15.75" thickBot="1" x14ac:dyDescent="0.3">
      <c r="A8" s="3"/>
      <c r="B8" s="4" t="s">
        <v>8</v>
      </c>
      <c r="C8" s="4"/>
      <c r="D8" s="5">
        <f t="shared" si="1"/>
        <v>0</v>
      </c>
      <c r="E8" s="5">
        <v>0</v>
      </c>
      <c r="F8" s="5">
        <v>0</v>
      </c>
      <c r="G8" s="5">
        <v>0</v>
      </c>
      <c r="H8" s="77">
        <v>0</v>
      </c>
      <c r="I8" s="5">
        <v>0</v>
      </c>
      <c r="J8" s="5">
        <v>0</v>
      </c>
      <c r="K8" s="5">
        <v>0</v>
      </c>
      <c r="L8" s="61"/>
    </row>
    <row r="9" spans="1:16" ht="15.75" thickBot="1" x14ac:dyDescent="0.3">
      <c r="A9" s="3"/>
      <c r="B9" s="4" t="s">
        <v>9</v>
      </c>
      <c r="C9" s="4"/>
      <c r="D9" s="5">
        <f>E9+F9+G9+H9+I9+J9+K9</f>
        <v>439190.86000000004</v>
      </c>
      <c r="E9" s="5">
        <f>E18+E27+E36+E45+E54+E63+E72+E81+E90+E99+E108+E117+E126+E135+E144+E153+E163+E172+E181+E190+E199+E208+E217+E227+E236+E244</f>
        <v>58658.200000000004</v>
      </c>
      <c r="F9" s="5">
        <f>F18+F27+F36+F45+F54+F63+F72+F81+F90+F99+F108+F117+F126+F135+F144+F153+F163+F172+F181+F190+F199+F208+F217+F227+F236+F244</f>
        <v>45172.950000000004</v>
      </c>
      <c r="G9" s="5">
        <f>G18+G27+G36+G45+G54+G63+G72+G81+G90+G99+G108+G117+G126+G135+G144+G153+G163+G172+G181+G190+G199+G208+G217+G227+G236+G244</f>
        <v>35562.250000000007</v>
      </c>
      <c r="H9" s="77">
        <f>H18+H27+H36+H45+H54+H63+H72+H81+H90+H99+H108+H117+H126+H135+H144+H153+H163+H172+H181+H190+H199+H208+H217+H227+H236+H244+H252+H260+H268</f>
        <v>222841.94000000003</v>
      </c>
      <c r="I9" s="5">
        <f>I18+I27+I36+I45+I54+I63+I72+I81+I90+I99+I108+I117+I126+I135+I144+I153+I163+I172+I181+I190+I199+I208+I217+I227+I236+I244</f>
        <v>25244.989999999998</v>
      </c>
      <c r="J9" s="5">
        <f>J18+J27+J36+J45+J54+J63+J72+J81+J90+J99+J108+J117+J126+J135+J144+J153+J163+J172+J181+J190+J199+J208+J217+J227+J236+J244</f>
        <v>24979.989999999998</v>
      </c>
      <c r="K9" s="5">
        <f>K18+K27+K36+K45+K54+K63+K72+K81+K90+K99+K108+K117+K126+K135+K144+K153+K163+K172+K181+K190+K199+K208+K217+K227+K236+K244</f>
        <v>26730.54</v>
      </c>
      <c r="L9" s="61"/>
    </row>
    <row r="10" spans="1:16" ht="39" thickBot="1" x14ac:dyDescent="0.3">
      <c r="A10" s="6"/>
      <c r="B10" s="4" t="s">
        <v>10</v>
      </c>
      <c r="C10" s="4"/>
      <c r="D10" s="7">
        <v>0</v>
      </c>
      <c r="E10" s="7">
        <v>0</v>
      </c>
      <c r="F10" s="7">
        <v>0</v>
      </c>
      <c r="G10" s="7">
        <v>0</v>
      </c>
      <c r="H10" s="77">
        <v>0</v>
      </c>
      <c r="I10" s="7">
        <v>0</v>
      </c>
      <c r="J10" s="7">
        <v>0</v>
      </c>
      <c r="K10" s="7">
        <v>0</v>
      </c>
      <c r="L10" s="61"/>
    </row>
    <row r="11" spans="1:16" ht="15.75" thickBot="1" x14ac:dyDescent="0.3">
      <c r="A11" s="6"/>
      <c r="B11" s="4" t="s">
        <v>11</v>
      </c>
      <c r="C11" s="4"/>
      <c r="D11" s="7">
        <v>0</v>
      </c>
      <c r="E11" s="7">
        <v>0</v>
      </c>
      <c r="F11" s="7">
        <v>0</v>
      </c>
      <c r="G11" s="7">
        <v>0</v>
      </c>
      <c r="H11" s="77">
        <v>0</v>
      </c>
      <c r="I11" s="7">
        <v>0</v>
      </c>
      <c r="J11" s="7">
        <v>0</v>
      </c>
      <c r="K11" s="7">
        <v>0</v>
      </c>
      <c r="L11" s="61"/>
    </row>
    <row r="12" spans="1:16" ht="15.75" thickBot="1" x14ac:dyDescent="0.3">
      <c r="A12" s="118"/>
      <c r="B12" s="4" t="s">
        <v>12</v>
      </c>
      <c r="C12" s="100"/>
      <c r="D12" s="7">
        <v>0</v>
      </c>
      <c r="E12" s="7">
        <v>0</v>
      </c>
      <c r="F12" s="7">
        <v>0</v>
      </c>
      <c r="G12" s="7">
        <v>0</v>
      </c>
      <c r="H12" s="77">
        <v>0</v>
      </c>
      <c r="I12" s="7">
        <v>0</v>
      </c>
      <c r="J12" s="7">
        <v>0</v>
      </c>
      <c r="K12" s="7">
        <v>0</v>
      </c>
      <c r="L12" s="61"/>
    </row>
    <row r="13" spans="1:16" ht="39" thickBot="1" x14ac:dyDescent="0.3">
      <c r="A13" s="112"/>
      <c r="B13" s="4" t="s">
        <v>13</v>
      </c>
      <c r="C13" s="101"/>
      <c r="D13" s="7">
        <v>0</v>
      </c>
      <c r="E13" s="7">
        <v>0</v>
      </c>
      <c r="F13" s="7">
        <v>0</v>
      </c>
      <c r="G13" s="7">
        <v>0</v>
      </c>
      <c r="H13" s="77">
        <v>0</v>
      </c>
      <c r="I13" s="7">
        <v>0</v>
      </c>
      <c r="J13" s="7">
        <v>0</v>
      </c>
      <c r="K13" s="7">
        <v>0</v>
      </c>
      <c r="L13" s="61"/>
    </row>
    <row r="14" spans="1:16" ht="26.25" thickBot="1" x14ac:dyDescent="0.3">
      <c r="A14" s="6"/>
      <c r="B14" s="4" t="s">
        <v>14</v>
      </c>
      <c r="C14" s="4"/>
      <c r="D14" s="7">
        <v>0</v>
      </c>
      <c r="E14" s="7">
        <v>0</v>
      </c>
      <c r="F14" s="7">
        <v>0</v>
      </c>
      <c r="G14" s="7">
        <v>0</v>
      </c>
      <c r="H14" s="77">
        <v>0</v>
      </c>
      <c r="I14" s="7">
        <v>0</v>
      </c>
      <c r="J14" s="7">
        <v>0</v>
      </c>
      <c r="K14" s="7">
        <v>0</v>
      </c>
      <c r="L14" s="61"/>
    </row>
    <row r="15" spans="1:16" ht="77.25" thickBot="1" x14ac:dyDescent="0.3">
      <c r="A15" s="19">
        <v>1</v>
      </c>
      <c r="B15" s="4" t="s">
        <v>15</v>
      </c>
      <c r="C15" s="4" t="s">
        <v>16</v>
      </c>
      <c r="D15" s="5">
        <f>E15+F15+G15+H15+I15+J15+K15</f>
        <v>6104.92</v>
      </c>
      <c r="E15" s="7">
        <v>502.15</v>
      </c>
      <c r="F15" s="7">
        <v>790.09</v>
      </c>
      <c r="G15" s="7">
        <v>434.87</v>
      </c>
      <c r="H15" s="77">
        <v>680.41</v>
      </c>
      <c r="I15" s="7">
        <v>470.87</v>
      </c>
      <c r="J15" s="7">
        <v>470.87</v>
      </c>
      <c r="K15" s="7">
        <v>2755.66</v>
      </c>
      <c r="L15" s="61" t="s">
        <v>247</v>
      </c>
    </row>
    <row r="16" spans="1:16" ht="15.75" thickBot="1" x14ac:dyDescent="0.3">
      <c r="A16" s="19" t="s">
        <v>17</v>
      </c>
      <c r="B16" s="4" t="s">
        <v>7</v>
      </c>
      <c r="C16" s="4"/>
      <c r="D16" s="5">
        <f t="shared" ref="D16:D59" si="2">E16+F16+G16+H16+I16+J16+K16</f>
        <v>0</v>
      </c>
      <c r="E16" s="7">
        <v>0</v>
      </c>
      <c r="F16" s="7">
        <v>0</v>
      </c>
      <c r="G16" s="7">
        <v>0</v>
      </c>
      <c r="H16" s="77">
        <v>0</v>
      </c>
      <c r="I16" s="7">
        <v>0</v>
      </c>
      <c r="J16" s="7">
        <v>0</v>
      </c>
      <c r="K16" s="7">
        <v>0</v>
      </c>
      <c r="L16" s="61"/>
    </row>
    <row r="17" spans="1:12" ht="15.75" thickBot="1" x14ac:dyDescent="0.3">
      <c r="A17" s="19" t="s">
        <v>18</v>
      </c>
      <c r="B17" s="4" t="s">
        <v>8</v>
      </c>
      <c r="C17" s="4"/>
      <c r="D17" s="5">
        <f t="shared" si="2"/>
        <v>0</v>
      </c>
      <c r="E17" s="7">
        <v>0</v>
      </c>
      <c r="F17" s="7">
        <v>0</v>
      </c>
      <c r="G17" s="7">
        <v>0</v>
      </c>
      <c r="H17" s="77">
        <v>0</v>
      </c>
      <c r="I17" s="7">
        <v>0</v>
      </c>
      <c r="J17" s="7">
        <v>0</v>
      </c>
      <c r="K17" s="7">
        <v>0</v>
      </c>
      <c r="L17" s="61"/>
    </row>
    <row r="18" spans="1:12" ht="15.75" thickBot="1" x14ac:dyDescent="0.3">
      <c r="A18" s="19" t="s">
        <v>19</v>
      </c>
      <c r="B18" s="4" t="s">
        <v>9</v>
      </c>
      <c r="C18" s="4"/>
      <c r="D18" s="5">
        <f t="shared" si="2"/>
        <v>6104.92</v>
      </c>
      <c r="E18" s="7">
        <v>502.15</v>
      </c>
      <c r="F18" s="7">
        <v>790.09</v>
      </c>
      <c r="G18" s="7">
        <v>434.87</v>
      </c>
      <c r="H18" s="77">
        <v>680.41</v>
      </c>
      <c r="I18" s="7">
        <v>470.87</v>
      </c>
      <c r="J18" s="7">
        <v>470.87</v>
      </c>
      <c r="K18" s="7">
        <v>2755.66</v>
      </c>
      <c r="L18" s="61"/>
    </row>
    <row r="19" spans="1:12" ht="39" thickBot="1" x14ac:dyDescent="0.3">
      <c r="A19" s="19" t="s">
        <v>20</v>
      </c>
      <c r="B19" s="4" t="s">
        <v>10</v>
      </c>
      <c r="C19" s="4"/>
      <c r="D19" s="5">
        <f t="shared" si="2"/>
        <v>0</v>
      </c>
      <c r="E19" s="7">
        <v>0</v>
      </c>
      <c r="F19" s="7">
        <v>0</v>
      </c>
      <c r="G19" s="7">
        <v>0</v>
      </c>
      <c r="H19" s="77">
        <v>0</v>
      </c>
      <c r="I19" s="7">
        <v>0</v>
      </c>
      <c r="J19" s="7">
        <v>0</v>
      </c>
      <c r="K19" s="7">
        <v>0</v>
      </c>
      <c r="L19" s="61"/>
    </row>
    <row r="20" spans="1:12" ht="15.75" thickBot="1" x14ac:dyDescent="0.3">
      <c r="A20" s="19" t="s">
        <v>21</v>
      </c>
      <c r="B20" s="4" t="s">
        <v>11</v>
      </c>
      <c r="C20" s="4"/>
      <c r="D20" s="5">
        <f t="shared" si="2"/>
        <v>0</v>
      </c>
      <c r="E20" s="7">
        <v>0</v>
      </c>
      <c r="F20" s="7">
        <v>0</v>
      </c>
      <c r="G20" s="7">
        <v>0</v>
      </c>
      <c r="H20" s="77">
        <v>0</v>
      </c>
      <c r="I20" s="7">
        <v>0</v>
      </c>
      <c r="J20" s="7">
        <v>0</v>
      </c>
      <c r="K20" s="7">
        <v>0</v>
      </c>
      <c r="L20" s="61"/>
    </row>
    <row r="21" spans="1:12" ht="15.75" thickBot="1" x14ac:dyDescent="0.3">
      <c r="A21" s="98" t="s">
        <v>22</v>
      </c>
      <c r="B21" s="4" t="s">
        <v>12</v>
      </c>
      <c r="C21" s="4"/>
      <c r="D21" s="5">
        <f t="shared" si="2"/>
        <v>0</v>
      </c>
      <c r="E21" s="7">
        <v>0</v>
      </c>
      <c r="F21" s="7">
        <v>0</v>
      </c>
      <c r="G21" s="7">
        <v>0</v>
      </c>
      <c r="H21" s="77">
        <v>0</v>
      </c>
      <c r="I21" s="7">
        <v>0</v>
      </c>
      <c r="J21" s="7">
        <v>0</v>
      </c>
      <c r="K21" s="7">
        <v>0</v>
      </c>
      <c r="L21" s="61"/>
    </row>
    <row r="22" spans="1:12" ht="39" thickBot="1" x14ac:dyDescent="0.3">
      <c r="A22" s="99"/>
      <c r="B22" s="4" t="s">
        <v>13</v>
      </c>
      <c r="C22" s="4"/>
      <c r="D22" s="5">
        <f t="shared" si="2"/>
        <v>0</v>
      </c>
      <c r="E22" s="7">
        <v>0</v>
      </c>
      <c r="F22" s="7">
        <v>0</v>
      </c>
      <c r="G22" s="7">
        <v>0</v>
      </c>
      <c r="H22" s="77">
        <v>0</v>
      </c>
      <c r="I22" s="7">
        <v>0</v>
      </c>
      <c r="J22" s="7">
        <v>0</v>
      </c>
      <c r="K22" s="7">
        <v>0</v>
      </c>
      <c r="L22" s="61"/>
    </row>
    <row r="23" spans="1:12" ht="26.25" thickBot="1" x14ac:dyDescent="0.3">
      <c r="A23" s="19" t="s">
        <v>23</v>
      </c>
      <c r="B23" s="4" t="s">
        <v>14</v>
      </c>
      <c r="C23" s="4"/>
      <c r="D23" s="5">
        <f t="shared" si="2"/>
        <v>0</v>
      </c>
      <c r="E23" s="7">
        <v>0</v>
      </c>
      <c r="F23" s="7">
        <v>0</v>
      </c>
      <c r="G23" s="7">
        <v>0</v>
      </c>
      <c r="H23" s="77">
        <v>0</v>
      </c>
      <c r="I23" s="7">
        <v>0</v>
      </c>
      <c r="J23" s="7">
        <v>0</v>
      </c>
      <c r="K23" s="7">
        <v>0</v>
      </c>
      <c r="L23" s="61"/>
    </row>
    <row r="24" spans="1:12" ht="115.5" thickBot="1" x14ac:dyDescent="0.3">
      <c r="A24" s="19">
        <v>2</v>
      </c>
      <c r="B24" s="4" t="s">
        <v>24</v>
      </c>
      <c r="C24" s="4" t="s">
        <v>16</v>
      </c>
      <c r="D24" s="5">
        <f t="shared" si="2"/>
        <v>1654.78</v>
      </c>
      <c r="E24" s="7">
        <v>261.87</v>
      </c>
      <c r="F24" s="7">
        <v>190.07</v>
      </c>
      <c r="G24" s="10">
        <v>113.02</v>
      </c>
      <c r="H24" s="77">
        <v>124.04</v>
      </c>
      <c r="I24" s="10">
        <v>130</v>
      </c>
      <c r="J24" s="10">
        <v>130</v>
      </c>
      <c r="K24" s="10">
        <v>705.78</v>
      </c>
      <c r="L24" s="61" t="s">
        <v>248</v>
      </c>
    </row>
    <row r="25" spans="1:12" ht="15.75" thickBot="1" x14ac:dyDescent="0.3">
      <c r="A25" s="19" t="s">
        <v>25</v>
      </c>
      <c r="B25" s="4" t="s">
        <v>7</v>
      </c>
      <c r="C25" s="4"/>
      <c r="D25" s="5">
        <f t="shared" si="2"/>
        <v>0</v>
      </c>
      <c r="E25" s="7">
        <v>0</v>
      </c>
      <c r="F25" s="7">
        <v>0</v>
      </c>
      <c r="G25" s="7">
        <v>0</v>
      </c>
      <c r="H25" s="77">
        <v>0</v>
      </c>
      <c r="I25" s="7">
        <v>0</v>
      </c>
      <c r="J25" s="7">
        <v>0</v>
      </c>
      <c r="K25" s="7">
        <v>0</v>
      </c>
      <c r="L25" s="61"/>
    </row>
    <row r="26" spans="1:12" ht="15.75" thickBot="1" x14ac:dyDescent="0.3">
      <c r="A26" s="19" t="s">
        <v>26</v>
      </c>
      <c r="B26" s="4" t="s">
        <v>8</v>
      </c>
      <c r="C26" s="4"/>
      <c r="D26" s="5">
        <f t="shared" si="2"/>
        <v>0</v>
      </c>
      <c r="E26" s="7">
        <v>0</v>
      </c>
      <c r="F26" s="7">
        <v>0</v>
      </c>
      <c r="G26" s="7">
        <v>0</v>
      </c>
      <c r="H26" s="77">
        <v>0</v>
      </c>
      <c r="I26" s="7">
        <v>0</v>
      </c>
      <c r="J26" s="7">
        <v>0</v>
      </c>
      <c r="K26" s="7">
        <v>0</v>
      </c>
      <c r="L26" s="61"/>
    </row>
    <row r="27" spans="1:12" ht="15.75" thickBot="1" x14ac:dyDescent="0.3">
      <c r="A27" s="19" t="s">
        <v>27</v>
      </c>
      <c r="B27" s="4" t="s">
        <v>9</v>
      </c>
      <c r="C27" s="4"/>
      <c r="D27" s="5">
        <f t="shared" si="2"/>
        <v>1654.78</v>
      </c>
      <c r="E27" s="7">
        <v>261.87</v>
      </c>
      <c r="F27" s="7">
        <v>190.07</v>
      </c>
      <c r="G27" s="10">
        <v>113.02</v>
      </c>
      <c r="H27" s="77">
        <v>124.04</v>
      </c>
      <c r="I27" s="10">
        <v>130</v>
      </c>
      <c r="J27" s="10">
        <v>130</v>
      </c>
      <c r="K27" s="7">
        <v>705.78</v>
      </c>
      <c r="L27" s="61"/>
    </row>
    <row r="28" spans="1:12" ht="39" thickBot="1" x14ac:dyDescent="0.3">
      <c r="A28" s="19" t="s">
        <v>28</v>
      </c>
      <c r="B28" s="4" t="s">
        <v>10</v>
      </c>
      <c r="C28" s="4"/>
      <c r="D28" s="5">
        <f t="shared" si="2"/>
        <v>0</v>
      </c>
      <c r="E28" s="7">
        <v>0</v>
      </c>
      <c r="F28" s="7">
        <v>0</v>
      </c>
      <c r="G28" s="7">
        <v>0</v>
      </c>
      <c r="H28" s="77">
        <v>0</v>
      </c>
      <c r="I28" s="7">
        <v>0</v>
      </c>
      <c r="J28" s="7">
        <v>0</v>
      </c>
      <c r="K28" s="7">
        <v>0</v>
      </c>
      <c r="L28" s="61"/>
    </row>
    <row r="29" spans="1:12" ht="15.75" thickBot="1" x14ac:dyDescent="0.3">
      <c r="A29" s="19" t="s">
        <v>29</v>
      </c>
      <c r="B29" s="4" t="s">
        <v>11</v>
      </c>
      <c r="C29" s="4"/>
      <c r="D29" s="5">
        <f t="shared" si="2"/>
        <v>0</v>
      </c>
      <c r="E29" s="7">
        <v>0</v>
      </c>
      <c r="F29" s="7">
        <v>0</v>
      </c>
      <c r="G29" s="7">
        <v>0</v>
      </c>
      <c r="H29" s="77">
        <v>0</v>
      </c>
      <c r="I29" s="7">
        <v>0</v>
      </c>
      <c r="J29" s="7">
        <v>0</v>
      </c>
      <c r="K29" s="7">
        <v>0</v>
      </c>
      <c r="L29" s="61"/>
    </row>
    <row r="30" spans="1:12" ht="15.75" thickBot="1" x14ac:dyDescent="0.3">
      <c r="A30" s="98" t="s">
        <v>30</v>
      </c>
      <c r="B30" s="4" t="s">
        <v>12</v>
      </c>
      <c r="C30" s="100"/>
      <c r="D30" s="5">
        <f t="shared" si="2"/>
        <v>0</v>
      </c>
      <c r="E30" s="7">
        <v>0</v>
      </c>
      <c r="F30" s="7">
        <v>0</v>
      </c>
      <c r="G30" s="7">
        <v>0</v>
      </c>
      <c r="H30" s="77">
        <v>0</v>
      </c>
      <c r="I30" s="7">
        <v>0</v>
      </c>
      <c r="J30" s="7">
        <v>0</v>
      </c>
      <c r="K30" s="7">
        <v>0</v>
      </c>
      <c r="L30" s="61"/>
    </row>
    <row r="31" spans="1:12" ht="39" thickBot="1" x14ac:dyDescent="0.3">
      <c r="A31" s="99"/>
      <c r="B31" s="4" t="s">
        <v>13</v>
      </c>
      <c r="C31" s="101"/>
      <c r="D31" s="5">
        <f t="shared" si="2"/>
        <v>0</v>
      </c>
      <c r="E31" s="7">
        <v>0</v>
      </c>
      <c r="F31" s="7">
        <v>0</v>
      </c>
      <c r="G31" s="7">
        <v>0</v>
      </c>
      <c r="H31" s="77">
        <v>0</v>
      </c>
      <c r="I31" s="7">
        <v>0</v>
      </c>
      <c r="J31" s="7">
        <v>0</v>
      </c>
      <c r="K31" s="7">
        <v>0</v>
      </c>
      <c r="L31" s="61"/>
    </row>
    <row r="32" spans="1:12" ht="26.25" thickBot="1" x14ac:dyDescent="0.3">
      <c r="A32" s="19" t="s">
        <v>31</v>
      </c>
      <c r="B32" s="4" t="s">
        <v>14</v>
      </c>
      <c r="C32" s="4"/>
      <c r="D32" s="5">
        <f t="shared" si="2"/>
        <v>0</v>
      </c>
      <c r="E32" s="7">
        <v>0</v>
      </c>
      <c r="F32" s="7">
        <v>0</v>
      </c>
      <c r="G32" s="7">
        <v>0</v>
      </c>
      <c r="H32" s="77">
        <v>0</v>
      </c>
      <c r="I32" s="7">
        <v>0</v>
      </c>
      <c r="J32" s="7">
        <v>0</v>
      </c>
      <c r="K32" s="7">
        <v>0</v>
      </c>
      <c r="L32" s="61"/>
    </row>
    <row r="33" spans="1:12" ht="77.25" thickBot="1" x14ac:dyDescent="0.3">
      <c r="A33" s="19">
        <v>3</v>
      </c>
      <c r="B33" s="4" t="s">
        <v>32</v>
      </c>
      <c r="C33" s="4" t="s">
        <v>16</v>
      </c>
      <c r="D33" s="5">
        <f>E33+F33+G33+H33+I33+J33+K33</f>
        <v>7683.24</v>
      </c>
      <c r="E33" s="7">
        <v>428.01</v>
      </c>
      <c r="F33" s="7">
        <v>789.69</v>
      </c>
      <c r="G33" s="10">
        <v>672.02</v>
      </c>
      <c r="H33" s="77">
        <v>367.29</v>
      </c>
      <c r="I33" s="7">
        <v>1966.62</v>
      </c>
      <c r="J33" s="7">
        <v>1966.62</v>
      </c>
      <c r="K33" s="7">
        <v>1492.99</v>
      </c>
      <c r="L33" s="61" t="s">
        <v>249</v>
      </c>
    </row>
    <row r="34" spans="1:12" ht="15.75" thickBot="1" x14ac:dyDescent="0.3">
      <c r="A34" s="19" t="s">
        <v>33</v>
      </c>
      <c r="B34" s="4" t="s">
        <v>7</v>
      </c>
      <c r="C34" s="4"/>
      <c r="D34" s="5">
        <f t="shared" si="2"/>
        <v>0</v>
      </c>
      <c r="E34" s="7">
        <v>0</v>
      </c>
      <c r="F34" s="7">
        <v>0</v>
      </c>
      <c r="G34" s="7">
        <v>0</v>
      </c>
      <c r="H34" s="77">
        <v>0</v>
      </c>
      <c r="I34" s="7">
        <v>0</v>
      </c>
      <c r="J34" s="7">
        <v>0</v>
      </c>
      <c r="K34" s="7">
        <v>0</v>
      </c>
      <c r="L34" s="61"/>
    </row>
    <row r="35" spans="1:12" ht="15.75" thickBot="1" x14ac:dyDescent="0.3">
      <c r="A35" s="19" t="s">
        <v>34</v>
      </c>
      <c r="B35" s="4" t="s">
        <v>8</v>
      </c>
      <c r="C35" s="4"/>
      <c r="D35" s="5">
        <f t="shared" si="2"/>
        <v>0</v>
      </c>
      <c r="E35" s="7">
        <v>0</v>
      </c>
      <c r="F35" s="7">
        <v>0</v>
      </c>
      <c r="G35" s="7">
        <v>0</v>
      </c>
      <c r="H35" s="77">
        <v>0</v>
      </c>
      <c r="I35" s="7">
        <v>0</v>
      </c>
      <c r="J35" s="7">
        <v>0</v>
      </c>
      <c r="K35" s="7">
        <v>0</v>
      </c>
      <c r="L35" s="61"/>
    </row>
    <row r="36" spans="1:12" ht="15.75" thickBot="1" x14ac:dyDescent="0.3">
      <c r="A36" s="19" t="s">
        <v>35</v>
      </c>
      <c r="B36" s="4" t="s">
        <v>9</v>
      </c>
      <c r="C36" s="4"/>
      <c r="D36" s="5">
        <f t="shared" si="2"/>
        <v>7683.24</v>
      </c>
      <c r="E36" s="7">
        <v>428.01</v>
      </c>
      <c r="F36" s="7">
        <v>789.69</v>
      </c>
      <c r="G36" s="10">
        <v>672.02</v>
      </c>
      <c r="H36" s="77">
        <v>367.29</v>
      </c>
      <c r="I36" s="7">
        <v>1966.62</v>
      </c>
      <c r="J36" s="7">
        <v>1966.62</v>
      </c>
      <c r="K36" s="7">
        <v>1492.99</v>
      </c>
      <c r="L36" s="61"/>
    </row>
    <row r="37" spans="1:12" ht="39" thickBot="1" x14ac:dyDescent="0.3">
      <c r="A37" s="19" t="s">
        <v>36</v>
      </c>
      <c r="B37" s="4" t="s">
        <v>10</v>
      </c>
      <c r="C37" s="4"/>
      <c r="D37" s="5">
        <f t="shared" si="2"/>
        <v>0</v>
      </c>
      <c r="E37" s="7">
        <v>0</v>
      </c>
      <c r="F37" s="7">
        <v>0</v>
      </c>
      <c r="G37" s="7">
        <v>0</v>
      </c>
      <c r="H37" s="77">
        <v>0</v>
      </c>
      <c r="I37" s="7">
        <v>0</v>
      </c>
      <c r="J37" s="7">
        <v>0</v>
      </c>
      <c r="K37" s="7">
        <v>0</v>
      </c>
      <c r="L37" s="61"/>
    </row>
    <row r="38" spans="1:12" ht="15.75" thickBot="1" x14ac:dyDescent="0.3">
      <c r="A38" s="19" t="s">
        <v>37</v>
      </c>
      <c r="B38" s="4" t="s">
        <v>11</v>
      </c>
      <c r="C38" s="4"/>
      <c r="D38" s="5">
        <f t="shared" si="2"/>
        <v>0</v>
      </c>
      <c r="E38" s="7">
        <v>0</v>
      </c>
      <c r="F38" s="7">
        <v>0</v>
      </c>
      <c r="G38" s="7">
        <v>0</v>
      </c>
      <c r="H38" s="77">
        <v>0</v>
      </c>
      <c r="I38" s="7">
        <v>0</v>
      </c>
      <c r="J38" s="7">
        <v>0</v>
      </c>
      <c r="K38" s="7">
        <v>0</v>
      </c>
      <c r="L38" s="61"/>
    </row>
    <row r="39" spans="1:12" ht="15.75" thickBot="1" x14ac:dyDescent="0.3">
      <c r="A39" s="98" t="s">
        <v>38</v>
      </c>
      <c r="B39" s="4" t="s">
        <v>12</v>
      </c>
      <c r="C39" s="4"/>
      <c r="D39" s="5">
        <f t="shared" si="2"/>
        <v>0</v>
      </c>
      <c r="E39" s="7">
        <v>0</v>
      </c>
      <c r="F39" s="7">
        <v>0</v>
      </c>
      <c r="G39" s="7">
        <v>0</v>
      </c>
      <c r="H39" s="77">
        <v>0</v>
      </c>
      <c r="I39" s="7">
        <v>0</v>
      </c>
      <c r="J39" s="7">
        <v>0</v>
      </c>
      <c r="K39" s="7">
        <v>0</v>
      </c>
      <c r="L39" s="61"/>
    </row>
    <row r="40" spans="1:12" ht="39" thickBot="1" x14ac:dyDescent="0.3">
      <c r="A40" s="99"/>
      <c r="B40" s="4" t="s">
        <v>13</v>
      </c>
      <c r="C40" s="4"/>
      <c r="D40" s="5">
        <f t="shared" si="2"/>
        <v>0</v>
      </c>
      <c r="E40" s="7">
        <v>0</v>
      </c>
      <c r="F40" s="7">
        <v>0</v>
      </c>
      <c r="G40" s="7">
        <v>0</v>
      </c>
      <c r="H40" s="77">
        <v>0</v>
      </c>
      <c r="I40" s="7">
        <v>0</v>
      </c>
      <c r="J40" s="7">
        <v>0</v>
      </c>
      <c r="K40" s="7">
        <v>0</v>
      </c>
      <c r="L40" s="61"/>
    </row>
    <row r="41" spans="1:12" ht="26.25" thickBot="1" x14ac:dyDescent="0.3">
      <c r="A41" s="19" t="s">
        <v>39</v>
      </c>
      <c r="B41" s="4" t="s">
        <v>14</v>
      </c>
      <c r="C41" s="4"/>
      <c r="D41" s="5">
        <f t="shared" si="2"/>
        <v>0</v>
      </c>
      <c r="E41" s="7">
        <v>0</v>
      </c>
      <c r="F41" s="7">
        <v>0</v>
      </c>
      <c r="G41" s="7">
        <v>0</v>
      </c>
      <c r="H41" s="77">
        <v>0</v>
      </c>
      <c r="I41" s="7">
        <v>0</v>
      </c>
      <c r="J41" s="7">
        <v>0</v>
      </c>
      <c r="K41" s="7">
        <v>0</v>
      </c>
      <c r="L41" s="61"/>
    </row>
    <row r="42" spans="1:12" ht="77.25" thickBot="1" x14ac:dyDescent="0.3">
      <c r="A42" s="19">
        <v>4</v>
      </c>
      <c r="B42" s="4" t="s">
        <v>40</v>
      </c>
      <c r="C42" s="4" t="s">
        <v>16</v>
      </c>
      <c r="D42" s="5">
        <f t="shared" si="2"/>
        <v>2644.76</v>
      </c>
      <c r="E42" s="10">
        <v>130.57</v>
      </c>
      <c r="F42" s="10">
        <v>650</v>
      </c>
      <c r="G42" s="10">
        <v>97.85</v>
      </c>
      <c r="H42" s="77">
        <v>288.3</v>
      </c>
      <c r="I42" s="10">
        <v>501.5</v>
      </c>
      <c r="J42" s="10">
        <v>501.5</v>
      </c>
      <c r="K42" s="10">
        <v>475.04</v>
      </c>
      <c r="L42" s="61" t="s">
        <v>275</v>
      </c>
    </row>
    <row r="43" spans="1:12" ht="15.75" thickBot="1" x14ac:dyDescent="0.3">
      <c r="A43" s="19" t="s">
        <v>41</v>
      </c>
      <c r="B43" s="4" t="s">
        <v>7</v>
      </c>
      <c r="C43" s="4"/>
      <c r="D43" s="5">
        <f t="shared" si="2"/>
        <v>0</v>
      </c>
      <c r="E43" s="7">
        <v>0</v>
      </c>
      <c r="F43" s="7">
        <v>0</v>
      </c>
      <c r="G43" s="7">
        <v>0</v>
      </c>
      <c r="H43" s="77">
        <v>0</v>
      </c>
      <c r="I43" s="7">
        <v>0</v>
      </c>
      <c r="J43" s="7">
        <v>0</v>
      </c>
      <c r="K43" s="7">
        <v>0</v>
      </c>
      <c r="L43" s="61"/>
    </row>
    <row r="44" spans="1:12" ht="15.75" thickBot="1" x14ac:dyDescent="0.3">
      <c r="A44" s="19" t="s">
        <v>42</v>
      </c>
      <c r="B44" s="4" t="s">
        <v>8</v>
      </c>
      <c r="C44" s="4"/>
      <c r="D44" s="5">
        <f t="shared" si="2"/>
        <v>0</v>
      </c>
      <c r="E44" s="7">
        <v>0</v>
      </c>
      <c r="F44" s="7">
        <v>0</v>
      </c>
      <c r="G44" s="7">
        <v>0</v>
      </c>
      <c r="H44" s="77">
        <v>0</v>
      </c>
      <c r="I44" s="7">
        <v>0</v>
      </c>
      <c r="J44" s="7">
        <v>0</v>
      </c>
      <c r="K44" s="7">
        <v>0</v>
      </c>
      <c r="L44" s="61"/>
    </row>
    <row r="45" spans="1:12" ht="15.75" thickBot="1" x14ac:dyDescent="0.3">
      <c r="A45" s="19" t="s">
        <v>43</v>
      </c>
      <c r="B45" s="4" t="s">
        <v>9</v>
      </c>
      <c r="C45" s="4"/>
      <c r="D45" s="5">
        <f t="shared" si="2"/>
        <v>2644.76</v>
      </c>
      <c r="E45" s="10">
        <v>130.57</v>
      </c>
      <c r="F45" s="10">
        <v>650</v>
      </c>
      <c r="G45" s="10">
        <v>97.85</v>
      </c>
      <c r="H45" s="77">
        <v>288.3</v>
      </c>
      <c r="I45" s="10">
        <v>501.5</v>
      </c>
      <c r="J45" s="10">
        <v>501.5</v>
      </c>
      <c r="K45" s="10">
        <v>475.04</v>
      </c>
      <c r="L45" s="61"/>
    </row>
    <row r="46" spans="1:12" ht="39" thickBot="1" x14ac:dyDescent="0.3">
      <c r="A46" s="19" t="s">
        <v>44</v>
      </c>
      <c r="B46" s="4" t="s">
        <v>10</v>
      </c>
      <c r="C46" s="4"/>
      <c r="D46" s="5">
        <f t="shared" si="2"/>
        <v>0</v>
      </c>
      <c r="E46" s="7">
        <v>0</v>
      </c>
      <c r="F46" s="7">
        <v>0</v>
      </c>
      <c r="G46" s="7">
        <v>0</v>
      </c>
      <c r="H46" s="77">
        <v>0</v>
      </c>
      <c r="I46" s="7">
        <v>0</v>
      </c>
      <c r="J46" s="7">
        <v>0</v>
      </c>
      <c r="K46" s="7">
        <v>0</v>
      </c>
      <c r="L46" s="61"/>
    </row>
    <row r="47" spans="1:12" ht="15.75" thickBot="1" x14ac:dyDescent="0.3">
      <c r="A47" s="19" t="s">
        <v>45</v>
      </c>
      <c r="B47" s="4" t="s">
        <v>11</v>
      </c>
      <c r="C47" s="4"/>
      <c r="D47" s="5">
        <f t="shared" si="2"/>
        <v>0</v>
      </c>
      <c r="E47" s="7">
        <v>0</v>
      </c>
      <c r="F47" s="7">
        <v>0</v>
      </c>
      <c r="G47" s="7">
        <v>0</v>
      </c>
      <c r="H47" s="77">
        <v>0</v>
      </c>
      <c r="I47" s="7">
        <v>0</v>
      </c>
      <c r="J47" s="7">
        <v>0</v>
      </c>
      <c r="K47" s="7">
        <v>0</v>
      </c>
      <c r="L47" s="61"/>
    </row>
    <row r="48" spans="1:12" ht="15.75" thickBot="1" x14ac:dyDescent="0.3">
      <c r="A48" s="98" t="s">
        <v>46</v>
      </c>
      <c r="B48" s="4" t="s">
        <v>12</v>
      </c>
      <c r="C48" s="4"/>
      <c r="D48" s="5">
        <f t="shared" si="2"/>
        <v>0</v>
      </c>
      <c r="E48" s="7">
        <v>0</v>
      </c>
      <c r="F48" s="7">
        <v>0</v>
      </c>
      <c r="G48" s="7">
        <v>0</v>
      </c>
      <c r="H48" s="77">
        <v>0</v>
      </c>
      <c r="I48" s="7">
        <v>0</v>
      </c>
      <c r="J48" s="7">
        <v>0</v>
      </c>
      <c r="K48" s="7">
        <v>0</v>
      </c>
      <c r="L48" s="61"/>
    </row>
    <row r="49" spans="1:12" ht="39" thickBot="1" x14ac:dyDescent="0.3">
      <c r="A49" s="99"/>
      <c r="B49" s="4" t="s">
        <v>13</v>
      </c>
      <c r="C49" s="4"/>
      <c r="D49" s="5">
        <f t="shared" si="2"/>
        <v>0</v>
      </c>
      <c r="E49" s="7">
        <v>0</v>
      </c>
      <c r="F49" s="7">
        <v>0</v>
      </c>
      <c r="G49" s="7">
        <v>0</v>
      </c>
      <c r="H49" s="77">
        <v>0</v>
      </c>
      <c r="I49" s="7">
        <v>0</v>
      </c>
      <c r="J49" s="7">
        <v>0</v>
      </c>
      <c r="K49" s="7">
        <v>0</v>
      </c>
      <c r="L49" s="61"/>
    </row>
    <row r="50" spans="1:12" ht="26.25" thickBot="1" x14ac:dyDescent="0.3">
      <c r="A50" s="19" t="s">
        <v>47</v>
      </c>
      <c r="B50" s="4" t="s">
        <v>14</v>
      </c>
      <c r="C50" s="4"/>
      <c r="D50" s="5">
        <f t="shared" si="2"/>
        <v>0</v>
      </c>
      <c r="E50" s="7">
        <v>0</v>
      </c>
      <c r="F50" s="7">
        <v>0</v>
      </c>
      <c r="G50" s="7">
        <v>0</v>
      </c>
      <c r="H50" s="77">
        <v>0</v>
      </c>
      <c r="I50" s="7">
        <v>0</v>
      </c>
      <c r="J50" s="7">
        <v>0</v>
      </c>
      <c r="K50" s="7">
        <v>0</v>
      </c>
      <c r="L50" s="61"/>
    </row>
    <row r="51" spans="1:12" ht="77.25" thickBot="1" x14ac:dyDescent="0.3">
      <c r="A51" s="19">
        <v>5</v>
      </c>
      <c r="B51" s="4" t="s">
        <v>48</v>
      </c>
      <c r="C51" s="4" t="s">
        <v>16</v>
      </c>
      <c r="D51" s="5">
        <f t="shared" si="2"/>
        <v>679.23</v>
      </c>
      <c r="E51" s="7">
        <v>113.5</v>
      </c>
      <c r="F51" s="9">
        <v>100</v>
      </c>
      <c r="G51" s="9">
        <v>100</v>
      </c>
      <c r="H51" s="77">
        <v>30</v>
      </c>
      <c r="I51" s="9">
        <v>100</v>
      </c>
      <c r="J51" s="9">
        <v>100</v>
      </c>
      <c r="K51" s="7">
        <v>135.72999999999999</v>
      </c>
      <c r="L51" s="61" t="s">
        <v>250</v>
      </c>
    </row>
    <row r="52" spans="1:12" ht="15.75" thickBot="1" x14ac:dyDescent="0.3">
      <c r="A52" s="19" t="s">
        <v>49</v>
      </c>
      <c r="B52" s="4" t="s">
        <v>7</v>
      </c>
      <c r="C52" s="4"/>
      <c r="D52" s="5">
        <f t="shared" si="2"/>
        <v>0</v>
      </c>
      <c r="E52" s="7">
        <v>0</v>
      </c>
      <c r="F52" s="7">
        <v>0</v>
      </c>
      <c r="G52" s="7">
        <v>0</v>
      </c>
      <c r="H52" s="77">
        <v>0</v>
      </c>
      <c r="I52" s="7">
        <v>0</v>
      </c>
      <c r="J52" s="7">
        <v>0</v>
      </c>
      <c r="K52" s="7">
        <v>0</v>
      </c>
      <c r="L52" s="61"/>
    </row>
    <row r="53" spans="1:12" ht="15.75" thickBot="1" x14ac:dyDescent="0.3">
      <c r="A53" s="19" t="s">
        <v>50</v>
      </c>
      <c r="B53" s="4" t="s">
        <v>8</v>
      </c>
      <c r="C53" s="4"/>
      <c r="D53" s="5">
        <f t="shared" si="2"/>
        <v>0</v>
      </c>
      <c r="E53" s="7">
        <v>0</v>
      </c>
      <c r="F53" s="7">
        <v>0</v>
      </c>
      <c r="G53" s="7">
        <v>0</v>
      </c>
      <c r="H53" s="77">
        <v>0</v>
      </c>
      <c r="I53" s="7">
        <v>0</v>
      </c>
      <c r="J53" s="7">
        <v>0</v>
      </c>
      <c r="K53" s="7">
        <v>0</v>
      </c>
      <c r="L53" s="61"/>
    </row>
    <row r="54" spans="1:12" ht="15.75" thickBot="1" x14ac:dyDescent="0.3">
      <c r="A54" s="19" t="s">
        <v>51</v>
      </c>
      <c r="B54" s="4" t="s">
        <v>9</v>
      </c>
      <c r="C54" s="4"/>
      <c r="D54" s="5">
        <f t="shared" si="2"/>
        <v>679.23</v>
      </c>
      <c r="E54" s="7">
        <v>113.5</v>
      </c>
      <c r="F54" s="7">
        <v>100</v>
      </c>
      <c r="G54" s="9">
        <v>100</v>
      </c>
      <c r="H54" s="77">
        <v>30</v>
      </c>
      <c r="I54" s="9">
        <v>100</v>
      </c>
      <c r="J54" s="9">
        <v>100</v>
      </c>
      <c r="K54" s="7">
        <v>135.72999999999999</v>
      </c>
      <c r="L54" s="61"/>
    </row>
    <row r="55" spans="1:12" ht="39" thickBot="1" x14ac:dyDescent="0.3">
      <c r="A55" s="19" t="s">
        <v>52</v>
      </c>
      <c r="B55" s="4" t="s">
        <v>10</v>
      </c>
      <c r="C55" s="4"/>
      <c r="D55" s="5">
        <f t="shared" si="2"/>
        <v>0</v>
      </c>
      <c r="E55" s="7">
        <v>0</v>
      </c>
      <c r="F55" s="7">
        <v>0</v>
      </c>
      <c r="G55" s="7">
        <v>0</v>
      </c>
      <c r="H55" s="77">
        <v>0</v>
      </c>
      <c r="I55" s="7">
        <v>0</v>
      </c>
      <c r="J55" s="7">
        <v>0</v>
      </c>
      <c r="K55" s="7">
        <v>0</v>
      </c>
      <c r="L55" s="61"/>
    </row>
    <row r="56" spans="1:12" ht="15.75" thickBot="1" x14ac:dyDescent="0.3">
      <c r="A56" s="19" t="s">
        <v>53</v>
      </c>
      <c r="B56" s="4" t="s">
        <v>11</v>
      </c>
      <c r="C56" s="4"/>
      <c r="D56" s="5">
        <f t="shared" si="2"/>
        <v>0</v>
      </c>
      <c r="E56" s="7">
        <v>0</v>
      </c>
      <c r="F56" s="7">
        <v>0</v>
      </c>
      <c r="G56" s="7">
        <v>0</v>
      </c>
      <c r="H56" s="77">
        <v>0</v>
      </c>
      <c r="I56" s="7">
        <v>0</v>
      </c>
      <c r="J56" s="7">
        <v>0</v>
      </c>
      <c r="K56" s="7">
        <v>0</v>
      </c>
      <c r="L56" s="61"/>
    </row>
    <row r="57" spans="1:12" ht="15.75" thickBot="1" x14ac:dyDescent="0.3">
      <c r="A57" s="98" t="s">
        <v>54</v>
      </c>
      <c r="B57" s="4" t="s">
        <v>12</v>
      </c>
      <c r="C57" s="100"/>
      <c r="D57" s="5">
        <f t="shared" si="2"/>
        <v>0</v>
      </c>
      <c r="E57" s="7">
        <v>0</v>
      </c>
      <c r="F57" s="7">
        <v>0</v>
      </c>
      <c r="G57" s="7">
        <v>0</v>
      </c>
      <c r="H57" s="77">
        <v>0</v>
      </c>
      <c r="I57" s="7">
        <v>0</v>
      </c>
      <c r="J57" s="7">
        <v>0</v>
      </c>
      <c r="K57" s="7">
        <v>0</v>
      </c>
      <c r="L57" s="61"/>
    </row>
    <row r="58" spans="1:12" ht="39" thickBot="1" x14ac:dyDescent="0.3">
      <c r="A58" s="99"/>
      <c r="B58" s="4" t="s">
        <v>13</v>
      </c>
      <c r="C58" s="101"/>
      <c r="D58" s="5">
        <f t="shared" si="2"/>
        <v>0</v>
      </c>
      <c r="E58" s="7">
        <v>0</v>
      </c>
      <c r="F58" s="7">
        <v>0</v>
      </c>
      <c r="G58" s="7">
        <v>0</v>
      </c>
      <c r="H58" s="77">
        <v>0</v>
      </c>
      <c r="I58" s="7">
        <v>0</v>
      </c>
      <c r="J58" s="7">
        <v>0</v>
      </c>
      <c r="K58" s="7">
        <v>0</v>
      </c>
      <c r="L58" s="61"/>
    </row>
    <row r="59" spans="1:12" ht="26.25" thickBot="1" x14ac:dyDescent="0.3">
      <c r="A59" s="19" t="s">
        <v>55</v>
      </c>
      <c r="B59" s="4" t="s">
        <v>14</v>
      </c>
      <c r="C59" s="4"/>
      <c r="D59" s="5">
        <f t="shared" si="2"/>
        <v>0</v>
      </c>
      <c r="E59" s="7">
        <v>0</v>
      </c>
      <c r="F59" s="7">
        <v>0</v>
      </c>
      <c r="G59" s="7">
        <v>0</v>
      </c>
      <c r="H59" s="77">
        <v>0</v>
      </c>
      <c r="I59" s="7">
        <v>0</v>
      </c>
      <c r="J59" s="7">
        <v>0</v>
      </c>
      <c r="K59" s="7">
        <v>0</v>
      </c>
      <c r="L59" s="61"/>
    </row>
    <row r="60" spans="1:12" ht="178.5" customHeight="1" thickBot="1" x14ac:dyDescent="0.3">
      <c r="A60" s="19">
        <v>6</v>
      </c>
      <c r="B60" s="51" t="s">
        <v>56</v>
      </c>
      <c r="C60" s="2" t="s">
        <v>16</v>
      </c>
      <c r="D60" s="7">
        <f>E60+F60+G60+H60+I60+J60+K60</f>
        <v>7477.93</v>
      </c>
      <c r="E60" s="7">
        <v>0</v>
      </c>
      <c r="F60" s="7">
        <v>205.22</v>
      </c>
      <c r="G60" s="10">
        <v>158.58000000000001</v>
      </c>
      <c r="H60" s="77">
        <v>1837.3</v>
      </c>
      <c r="I60" s="10">
        <v>2000</v>
      </c>
      <c r="J60" s="10">
        <v>2000</v>
      </c>
      <c r="K60" s="7">
        <v>1276.83</v>
      </c>
      <c r="L60" s="61" t="s">
        <v>251</v>
      </c>
    </row>
    <row r="61" spans="1:12" ht="15.75" thickBot="1" x14ac:dyDescent="0.3">
      <c r="A61" s="19" t="s">
        <v>57</v>
      </c>
      <c r="B61" s="4" t="s">
        <v>7</v>
      </c>
      <c r="C61" s="4"/>
      <c r="D61" s="7">
        <f t="shared" ref="D61:D76" si="3">E61+F61+G61+H61+I61+J61+K61</f>
        <v>0</v>
      </c>
      <c r="E61" s="7">
        <v>0</v>
      </c>
      <c r="F61" s="7">
        <v>0</v>
      </c>
      <c r="G61" s="7">
        <v>0</v>
      </c>
      <c r="H61" s="77">
        <v>0</v>
      </c>
      <c r="I61" s="7">
        <v>0</v>
      </c>
      <c r="J61" s="7">
        <v>0</v>
      </c>
      <c r="K61" s="7">
        <v>0</v>
      </c>
      <c r="L61" s="61"/>
    </row>
    <row r="62" spans="1:12" ht="15.75" thickBot="1" x14ac:dyDescent="0.3">
      <c r="A62" s="19" t="s">
        <v>58</v>
      </c>
      <c r="B62" s="4" t="s">
        <v>8</v>
      </c>
      <c r="C62" s="4"/>
      <c r="D62" s="7">
        <f t="shared" si="3"/>
        <v>0</v>
      </c>
      <c r="E62" s="7">
        <v>0</v>
      </c>
      <c r="F62" s="7">
        <v>0</v>
      </c>
      <c r="G62" s="7">
        <v>0</v>
      </c>
      <c r="H62" s="77">
        <v>0</v>
      </c>
      <c r="I62" s="7">
        <v>0</v>
      </c>
      <c r="J62" s="7">
        <v>0</v>
      </c>
      <c r="K62" s="7">
        <v>0</v>
      </c>
      <c r="L62" s="61"/>
    </row>
    <row r="63" spans="1:12" ht="15.75" thickBot="1" x14ac:dyDescent="0.3">
      <c r="A63" s="19" t="s">
        <v>59</v>
      </c>
      <c r="B63" s="4" t="s">
        <v>9</v>
      </c>
      <c r="C63" s="4"/>
      <c r="D63" s="7">
        <f t="shared" si="3"/>
        <v>7477.93</v>
      </c>
      <c r="E63" s="7">
        <v>0</v>
      </c>
      <c r="F63" s="7">
        <v>205.22</v>
      </c>
      <c r="G63" s="10">
        <v>158.58000000000001</v>
      </c>
      <c r="H63" s="77">
        <v>1837.3</v>
      </c>
      <c r="I63" s="10">
        <v>2000</v>
      </c>
      <c r="J63" s="10">
        <v>2000</v>
      </c>
      <c r="K63" s="7">
        <v>1276.83</v>
      </c>
      <c r="L63" s="61"/>
    </row>
    <row r="64" spans="1:12" ht="39" thickBot="1" x14ac:dyDescent="0.3">
      <c r="A64" s="19" t="s">
        <v>60</v>
      </c>
      <c r="B64" s="4" t="s">
        <v>10</v>
      </c>
      <c r="C64" s="4"/>
      <c r="D64" s="7">
        <f>E64+F64+G64+H64+I64+J64+K64</f>
        <v>0</v>
      </c>
      <c r="E64" s="7">
        <v>0</v>
      </c>
      <c r="F64" s="7">
        <v>0</v>
      </c>
      <c r="G64" s="7">
        <v>0</v>
      </c>
      <c r="H64" s="77">
        <v>0</v>
      </c>
      <c r="I64" s="7">
        <v>0</v>
      </c>
      <c r="J64" s="7">
        <v>0</v>
      </c>
      <c r="K64" s="7">
        <v>0</v>
      </c>
      <c r="L64" s="61"/>
    </row>
    <row r="65" spans="1:12" ht="15.75" thickBot="1" x14ac:dyDescent="0.3">
      <c r="A65" s="19" t="s">
        <v>61</v>
      </c>
      <c r="B65" s="4" t="s">
        <v>11</v>
      </c>
      <c r="C65" s="4"/>
      <c r="D65" s="7">
        <f t="shared" si="3"/>
        <v>0</v>
      </c>
      <c r="E65" s="7">
        <v>0</v>
      </c>
      <c r="F65" s="7">
        <v>0</v>
      </c>
      <c r="G65" s="7">
        <v>0</v>
      </c>
      <c r="H65" s="77">
        <v>0</v>
      </c>
      <c r="I65" s="7">
        <v>0</v>
      </c>
      <c r="J65" s="7">
        <v>0</v>
      </c>
      <c r="K65" s="7">
        <v>0</v>
      </c>
      <c r="L65" s="61"/>
    </row>
    <row r="66" spans="1:12" ht="15.75" thickBot="1" x14ac:dyDescent="0.3">
      <c r="A66" s="98" t="s">
        <v>62</v>
      </c>
      <c r="B66" s="4" t="s">
        <v>12</v>
      </c>
      <c r="C66" s="4"/>
      <c r="D66" s="7">
        <f t="shared" si="3"/>
        <v>0</v>
      </c>
      <c r="E66" s="7">
        <v>0</v>
      </c>
      <c r="F66" s="7">
        <v>0</v>
      </c>
      <c r="G66" s="7">
        <v>0</v>
      </c>
      <c r="H66" s="77">
        <v>0</v>
      </c>
      <c r="I66" s="7">
        <v>0</v>
      </c>
      <c r="J66" s="7">
        <v>0</v>
      </c>
      <c r="K66" s="7">
        <v>0</v>
      </c>
      <c r="L66" s="61"/>
    </row>
    <row r="67" spans="1:12" ht="39" thickBot="1" x14ac:dyDescent="0.3">
      <c r="A67" s="99"/>
      <c r="B67" s="4" t="s">
        <v>13</v>
      </c>
      <c r="C67" s="4"/>
      <c r="D67" s="7">
        <f t="shared" si="3"/>
        <v>0</v>
      </c>
      <c r="E67" s="7">
        <v>0</v>
      </c>
      <c r="F67" s="7">
        <v>0</v>
      </c>
      <c r="G67" s="7">
        <v>0</v>
      </c>
      <c r="H67" s="77">
        <v>0</v>
      </c>
      <c r="I67" s="7">
        <v>0</v>
      </c>
      <c r="J67" s="7">
        <v>0</v>
      </c>
      <c r="K67" s="7">
        <v>0</v>
      </c>
      <c r="L67" s="61"/>
    </row>
    <row r="68" spans="1:12" ht="26.25" thickBot="1" x14ac:dyDescent="0.3">
      <c r="A68" s="19" t="s">
        <v>63</v>
      </c>
      <c r="B68" s="4" t="s">
        <v>14</v>
      </c>
      <c r="C68" s="4"/>
      <c r="D68" s="7">
        <f>E68+F68+G68+H68+I68+J68+K68</f>
        <v>0</v>
      </c>
      <c r="E68" s="7">
        <v>0</v>
      </c>
      <c r="F68" s="7">
        <v>0</v>
      </c>
      <c r="G68" s="7">
        <v>0</v>
      </c>
      <c r="H68" s="77">
        <v>0</v>
      </c>
      <c r="I68" s="7">
        <v>0</v>
      </c>
      <c r="J68" s="7">
        <v>0</v>
      </c>
      <c r="K68" s="7">
        <v>0</v>
      </c>
      <c r="L68" s="61"/>
    </row>
    <row r="69" spans="1:12" ht="77.25" thickBot="1" x14ac:dyDescent="0.3">
      <c r="A69" s="19">
        <v>7</v>
      </c>
      <c r="B69" s="4" t="s">
        <v>64</v>
      </c>
      <c r="C69" s="4" t="s">
        <v>16</v>
      </c>
      <c r="D69" s="7">
        <f t="shared" si="3"/>
        <v>49520.920000000006</v>
      </c>
      <c r="E69" s="7">
        <v>7238.83</v>
      </c>
      <c r="F69" s="7">
        <v>26724.61</v>
      </c>
      <c r="G69" s="10">
        <v>2897.96</v>
      </c>
      <c r="H69" s="77">
        <v>2884.29</v>
      </c>
      <c r="I69" s="7">
        <v>2308.8000000000002</v>
      </c>
      <c r="J69" s="7">
        <v>2308.8000000000002</v>
      </c>
      <c r="K69" s="7">
        <v>5157.63</v>
      </c>
      <c r="L69" s="61" t="s">
        <v>252</v>
      </c>
    </row>
    <row r="70" spans="1:12" ht="15.75" thickBot="1" x14ac:dyDescent="0.3">
      <c r="A70" s="19" t="s">
        <v>65</v>
      </c>
      <c r="B70" s="4" t="s">
        <v>7</v>
      </c>
      <c r="C70" s="4"/>
      <c r="D70" s="7">
        <f>E70+F70+G70+H70+I70+J70+K70</f>
        <v>0</v>
      </c>
      <c r="E70" s="7">
        <v>0</v>
      </c>
      <c r="F70" s="7">
        <v>0</v>
      </c>
      <c r="G70" s="7">
        <v>0</v>
      </c>
      <c r="H70" s="77">
        <v>0</v>
      </c>
      <c r="I70" s="7">
        <v>0</v>
      </c>
      <c r="J70" s="7">
        <v>0</v>
      </c>
      <c r="K70" s="7">
        <v>0</v>
      </c>
      <c r="L70" s="61"/>
    </row>
    <row r="71" spans="1:12" ht="15.75" thickBot="1" x14ac:dyDescent="0.3">
      <c r="A71" s="19" t="s">
        <v>66</v>
      </c>
      <c r="B71" s="4" t="s">
        <v>8</v>
      </c>
      <c r="C71" s="4"/>
      <c r="D71" s="7">
        <f t="shared" si="3"/>
        <v>0</v>
      </c>
      <c r="E71" s="7">
        <v>0</v>
      </c>
      <c r="F71" s="7">
        <v>0</v>
      </c>
      <c r="G71" s="7">
        <v>0</v>
      </c>
      <c r="H71" s="77">
        <v>0</v>
      </c>
      <c r="I71" s="7">
        <v>0</v>
      </c>
      <c r="J71" s="7">
        <v>0</v>
      </c>
      <c r="K71" s="7">
        <v>0</v>
      </c>
      <c r="L71" s="61"/>
    </row>
    <row r="72" spans="1:12" ht="15.75" thickBot="1" x14ac:dyDescent="0.3">
      <c r="A72" s="19" t="s">
        <v>67</v>
      </c>
      <c r="B72" s="4" t="s">
        <v>9</v>
      </c>
      <c r="C72" s="4"/>
      <c r="D72" s="7">
        <f t="shared" si="3"/>
        <v>49520.920000000006</v>
      </c>
      <c r="E72" s="7">
        <v>7238.83</v>
      </c>
      <c r="F72" s="7">
        <v>26724.61</v>
      </c>
      <c r="G72" s="7">
        <v>2897.96</v>
      </c>
      <c r="H72" s="77">
        <v>2884.29</v>
      </c>
      <c r="I72" s="7">
        <v>2308.8000000000002</v>
      </c>
      <c r="J72" s="7">
        <v>2308.8000000000002</v>
      </c>
      <c r="K72" s="7">
        <v>5157.63</v>
      </c>
      <c r="L72" s="61"/>
    </row>
    <row r="73" spans="1:12" ht="39" thickBot="1" x14ac:dyDescent="0.3">
      <c r="A73" s="19" t="s">
        <v>68</v>
      </c>
      <c r="B73" s="4" t="s">
        <v>10</v>
      </c>
      <c r="C73" s="4"/>
      <c r="D73" s="7">
        <f t="shared" si="3"/>
        <v>0</v>
      </c>
      <c r="E73" s="7">
        <v>0</v>
      </c>
      <c r="F73" s="7">
        <v>0</v>
      </c>
      <c r="G73" s="7">
        <v>0</v>
      </c>
      <c r="H73" s="77">
        <v>0</v>
      </c>
      <c r="I73" s="7">
        <v>0</v>
      </c>
      <c r="J73" s="7">
        <v>0</v>
      </c>
      <c r="K73" s="7">
        <v>0</v>
      </c>
      <c r="L73" s="61"/>
    </row>
    <row r="74" spans="1:12" ht="15.75" thickBot="1" x14ac:dyDescent="0.3">
      <c r="A74" s="19" t="s">
        <v>69</v>
      </c>
      <c r="B74" s="4" t="s">
        <v>11</v>
      </c>
      <c r="C74" s="4"/>
      <c r="D74" s="7">
        <f>E74+F74+G74+H74+I74+J74+K74</f>
        <v>0</v>
      </c>
      <c r="E74" s="7">
        <v>0</v>
      </c>
      <c r="F74" s="7">
        <v>0</v>
      </c>
      <c r="G74" s="7">
        <v>0</v>
      </c>
      <c r="H74" s="77">
        <v>0</v>
      </c>
      <c r="I74" s="7">
        <v>0</v>
      </c>
      <c r="J74" s="7">
        <v>0</v>
      </c>
      <c r="K74" s="7">
        <v>0</v>
      </c>
      <c r="L74" s="61"/>
    </row>
    <row r="75" spans="1:12" ht="15.75" thickBot="1" x14ac:dyDescent="0.3">
      <c r="A75" s="98" t="s">
        <v>70</v>
      </c>
      <c r="B75" s="4" t="s">
        <v>12</v>
      </c>
      <c r="C75" s="4"/>
      <c r="D75" s="7">
        <f t="shared" si="3"/>
        <v>0</v>
      </c>
      <c r="E75" s="7">
        <v>0</v>
      </c>
      <c r="F75" s="7">
        <v>0</v>
      </c>
      <c r="G75" s="7">
        <v>0</v>
      </c>
      <c r="H75" s="77">
        <v>0</v>
      </c>
      <c r="I75" s="7">
        <v>0</v>
      </c>
      <c r="J75" s="7">
        <v>0</v>
      </c>
      <c r="K75" s="7">
        <v>0</v>
      </c>
      <c r="L75" s="61"/>
    </row>
    <row r="76" spans="1:12" ht="39" thickBot="1" x14ac:dyDescent="0.3">
      <c r="A76" s="99"/>
      <c r="B76" s="4" t="s">
        <v>13</v>
      </c>
      <c r="C76" s="4"/>
      <c r="D76" s="7">
        <f t="shared" si="3"/>
        <v>0</v>
      </c>
      <c r="E76" s="7">
        <v>0</v>
      </c>
      <c r="F76" s="7">
        <v>0</v>
      </c>
      <c r="G76" s="7">
        <v>0</v>
      </c>
      <c r="H76" s="77">
        <v>0</v>
      </c>
      <c r="I76" s="7">
        <v>0</v>
      </c>
      <c r="J76" s="7">
        <v>0</v>
      </c>
      <c r="K76" s="7">
        <v>0</v>
      </c>
      <c r="L76" s="61"/>
    </row>
    <row r="77" spans="1:12" ht="26.25" thickBot="1" x14ac:dyDescent="0.3">
      <c r="A77" s="19" t="s">
        <v>71</v>
      </c>
      <c r="B77" s="4" t="s">
        <v>14</v>
      </c>
      <c r="C77" s="4"/>
      <c r="D77" s="7">
        <f>E77+F77+G77+H77+I77+J77+K77</f>
        <v>0</v>
      </c>
      <c r="E77" s="7">
        <v>0</v>
      </c>
      <c r="F77" s="7">
        <v>0</v>
      </c>
      <c r="G77" s="7">
        <v>0</v>
      </c>
      <c r="H77" s="77">
        <v>0</v>
      </c>
      <c r="I77" s="7">
        <v>0</v>
      </c>
      <c r="J77" s="7">
        <v>0</v>
      </c>
      <c r="K77" s="7">
        <v>0</v>
      </c>
      <c r="L77" s="61"/>
    </row>
    <row r="78" spans="1:12" ht="102.75" thickBot="1" x14ac:dyDescent="0.3">
      <c r="A78" s="19">
        <v>8</v>
      </c>
      <c r="B78" s="51" t="s">
        <v>72</v>
      </c>
      <c r="C78" s="4" t="s">
        <v>16</v>
      </c>
      <c r="D78" s="7">
        <f>E78+F78+G78+H78+I78+J78+K78</f>
        <v>3006.34</v>
      </c>
      <c r="E78" s="7">
        <v>611.87</v>
      </c>
      <c r="F78" s="7">
        <v>385.84</v>
      </c>
      <c r="G78" s="5">
        <v>280</v>
      </c>
      <c r="H78" s="77">
        <v>350</v>
      </c>
      <c r="I78" s="9">
        <v>350</v>
      </c>
      <c r="J78" s="9">
        <v>350</v>
      </c>
      <c r="K78" s="7">
        <v>678.63</v>
      </c>
      <c r="L78" s="61" t="s">
        <v>253</v>
      </c>
    </row>
    <row r="79" spans="1:12" ht="15.75" thickBot="1" x14ac:dyDescent="0.3">
      <c r="A79" s="19" t="s">
        <v>73</v>
      </c>
      <c r="B79" s="4" t="s">
        <v>7</v>
      </c>
      <c r="C79" s="4"/>
      <c r="D79" s="7">
        <f>E79+F79+G79+H79+I79+J79+K79</f>
        <v>0</v>
      </c>
      <c r="E79" s="7">
        <v>0</v>
      </c>
      <c r="F79" s="7">
        <v>0</v>
      </c>
      <c r="G79" s="11">
        <v>0</v>
      </c>
      <c r="H79" s="77">
        <v>0</v>
      </c>
      <c r="I79" s="7">
        <v>0</v>
      </c>
      <c r="J79" s="7">
        <v>0</v>
      </c>
      <c r="K79" s="7">
        <v>0</v>
      </c>
      <c r="L79" s="61"/>
    </row>
    <row r="80" spans="1:12" ht="15.75" thickBot="1" x14ac:dyDescent="0.3">
      <c r="A80" s="19" t="s">
        <v>74</v>
      </c>
      <c r="B80" s="4" t="s">
        <v>8</v>
      </c>
      <c r="C80" s="4"/>
      <c r="D80" s="7">
        <f t="shared" ref="D80:D81" si="4">E80+F80+G80+H80+I80+J80+K80</f>
        <v>0</v>
      </c>
      <c r="E80" s="7">
        <v>0</v>
      </c>
      <c r="F80" s="7">
        <v>0</v>
      </c>
      <c r="G80" s="11">
        <v>0</v>
      </c>
      <c r="H80" s="77">
        <v>0</v>
      </c>
      <c r="I80" s="7">
        <v>0</v>
      </c>
      <c r="J80" s="7">
        <v>0</v>
      </c>
      <c r="K80" s="7">
        <v>0</v>
      </c>
      <c r="L80" s="61"/>
    </row>
    <row r="81" spans="1:12" ht="15.75" thickBot="1" x14ac:dyDescent="0.3">
      <c r="A81" s="19" t="s">
        <v>75</v>
      </c>
      <c r="B81" s="4" t="s">
        <v>9</v>
      </c>
      <c r="C81" s="4"/>
      <c r="D81" s="7">
        <f t="shared" si="4"/>
        <v>3006.34</v>
      </c>
      <c r="E81" s="7">
        <v>611.87</v>
      </c>
      <c r="F81" s="7">
        <v>385.84</v>
      </c>
      <c r="G81" s="5">
        <v>280</v>
      </c>
      <c r="H81" s="77">
        <v>350</v>
      </c>
      <c r="I81" s="9">
        <v>350</v>
      </c>
      <c r="J81" s="9">
        <v>350</v>
      </c>
      <c r="K81" s="7">
        <v>678.63</v>
      </c>
      <c r="L81" s="61"/>
    </row>
    <row r="82" spans="1:12" ht="39" thickBot="1" x14ac:dyDescent="0.3">
      <c r="A82" s="19" t="s">
        <v>76</v>
      </c>
      <c r="B82" s="4" t="s">
        <v>10</v>
      </c>
      <c r="C82" s="4"/>
      <c r="D82" s="7">
        <f>E82+F82+G82+H82+I82+J82+K82</f>
        <v>0</v>
      </c>
      <c r="E82" s="7">
        <v>0</v>
      </c>
      <c r="F82" s="7">
        <v>0</v>
      </c>
      <c r="G82" s="7">
        <v>0</v>
      </c>
      <c r="H82" s="77">
        <v>0</v>
      </c>
      <c r="I82" s="7">
        <v>0</v>
      </c>
      <c r="J82" s="7">
        <v>0</v>
      </c>
      <c r="K82" s="7">
        <v>0</v>
      </c>
      <c r="L82" s="61"/>
    </row>
    <row r="83" spans="1:12" ht="15.75" thickBot="1" x14ac:dyDescent="0.3">
      <c r="A83" s="19" t="s">
        <v>77</v>
      </c>
      <c r="B83" s="4" t="s">
        <v>11</v>
      </c>
      <c r="C83" s="4"/>
      <c r="D83" s="7">
        <f t="shared" ref="D83" si="5">E83+F83+G83+H83+I83+J83+K83</f>
        <v>0</v>
      </c>
      <c r="E83" s="7">
        <v>0</v>
      </c>
      <c r="F83" s="7">
        <v>0</v>
      </c>
      <c r="G83" s="7">
        <v>0</v>
      </c>
      <c r="H83" s="77">
        <v>0</v>
      </c>
      <c r="I83" s="7">
        <v>0</v>
      </c>
      <c r="J83" s="7">
        <v>0</v>
      </c>
      <c r="K83" s="7">
        <v>0</v>
      </c>
      <c r="L83" s="61"/>
    </row>
    <row r="84" spans="1:12" ht="15.75" thickBot="1" x14ac:dyDescent="0.3">
      <c r="A84" s="98" t="s">
        <v>78</v>
      </c>
      <c r="B84" s="4" t="s">
        <v>12</v>
      </c>
      <c r="C84" s="4"/>
      <c r="D84" s="7">
        <f>E84+F84+G84+H84+I84+J84+K84</f>
        <v>0</v>
      </c>
      <c r="E84" s="7">
        <v>0</v>
      </c>
      <c r="F84" s="7">
        <v>0</v>
      </c>
      <c r="G84" s="7">
        <v>0</v>
      </c>
      <c r="H84" s="77">
        <v>0</v>
      </c>
      <c r="I84" s="7">
        <v>0</v>
      </c>
      <c r="J84" s="7">
        <v>0</v>
      </c>
      <c r="K84" s="7">
        <v>0</v>
      </c>
      <c r="L84" s="61"/>
    </row>
    <row r="85" spans="1:12" ht="39" thickBot="1" x14ac:dyDescent="0.3">
      <c r="A85" s="99"/>
      <c r="B85" s="4" t="s">
        <v>13</v>
      </c>
      <c r="C85" s="4"/>
      <c r="D85" s="7">
        <f t="shared" ref="D85:D86" si="6">E85+F85+G85+H85+I85+J85+K85</f>
        <v>0</v>
      </c>
      <c r="E85" s="7">
        <v>0</v>
      </c>
      <c r="F85" s="7">
        <v>0</v>
      </c>
      <c r="G85" s="7">
        <v>0</v>
      </c>
      <c r="H85" s="77">
        <v>0</v>
      </c>
      <c r="I85" s="7">
        <v>0</v>
      </c>
      <c r="J85" s="7">
        <v>0</v>
      </c>
      <c r="K85" s="7">
        <v>0</v>
      </c>
      <c r="L85" s="61"/>
    </row>
    <row r="86" spans="1:12" ht="26.25" thickBot="1" x14ac:dyDescent="0.3">
      <c r="A86" s="19" t="s">
        <v>79</v>
      </c>
      <c r="B86" s="4" t="s">
        <v>14</v>
      </c>
      <c r="C86" s="4"/>
      <c r="D86" s="7">
        <f t="shared" si="6"/>
        <v>0</v>
      </c>
      <c r="E86" s="7">
        <v>0</v>
      </c>
      <c r="F86" s="7">
        <v>0</v>
      </c>
      <c r="G86" s="7">
        <v>0</v>
      </c>
      <c r="H86" s="77">
        <v>0</v>
      </c>
      <c r="I86" s="7">
        <v>0</v>
      </c>
      <c r="J86" s="7">
        <v>0</v>
      </c>
      <c r="K86" s="7">
        <v>0</v>
      </c>
      <c r="L86" s="61"/>
    </row>
    <row r="87" spans="1:12" ht="90" thickBot="1" x14ac:dyDescent="0.3">
      <c r="A87" s="19">
        <v>9</v>
      </c>
      <c r="B87" s="4" t="s">
        <v>80</v>
      </c>
      <c r="C87" s="4" t="s">
        <v>16</v>
      </c>
      <c r="D87" s="7">
        <f>E87+F87+G87+H87+I87+J87+K87</f>
        <v>802.68</v>
      </c>
      <c r="E87" s="7">
        <v>39.83</v>
      </c>
      <c r="F87" s="7">
        <v>160</v>
      </c>
      <c r="G87" s="5">
        <v>69.09</v>
      </c>
      <c r="H87" s="77">
        <v>30.17</v>
      </c>
      <c r="I87" s="9">
        <v>150</v>
      </c>
      <c r="J87" s="9">
        <v>150</v>
      </c>
      <c r="K87" s="7">
        <v>203.59</v>
      </c>
      <c r="L87" s="61" t="s">
        <v>254</v>
      </c>
    </row>
    <row r="88" spans="1:12" ht="15.75" thickBot="1" x14ac:dyDescent="0.3">
      <c r="A88" s="19" t="s">
        <v>81</v>
      </c>
      <c r="B88" s="4" t="s">
        <v>7</v>
      </c>
      <c r="C88" s="4"/>
      <c r="D88" s="7">
        <f>E88+F88+G88+H88+I88+J88+K88</f>
        <v>0</v>
      </c>
      <c r="E88" s="7">
        <v>0</v>
      </c>
      <c r="F88" s="7">
        <v>0</v>
      </c>
      <c r="G88" s="11">
        <v>0</v>
      </c>
      <c r="H88" s="77">
        <v>0</v>
      </c>
      <c r="I88" s="7">
        <v>0</v>
      </c>
      <c r="J88" s="7">
        <v>0</v>
      </c>
      <c r="K88" s="7">
        <v>0</v>
      </c>
      <c r="L88" s="61"/>
    </row>
    <row r="89" spans="1:12" ht="15.75" thickBot="1" x14ac:dyDescent="0.3">
      <c r="A89" s="19" t="s">
        <v>82</v>
      </c>
      <c r="B89" s="4" t="s">
        <v>8</v>
      </c>
      <c r="C89" s="4"/>
      <c r="D89" s="7">
        <f t="shared" ref="D89:D91" si="7">E89+F89+G89+H89+I89+J89+K89</f>
        <v>0</v>
      </c>
      <c r="E89" s="7">
        <v>0</v>
      </c>
      <c r="F89" s="7">
        <v>0</v>
      </c>
      <c r="G89" s="11">
        <v>0</v>
      </c>
      <c r="H89" s="77">
        <v>0</v>
      </c>
      <c r="I89" s="7">
        <v>0</v>
      </c>
      <c r="J89" s="7">
        <v>0</v>
      </c>
      <c r="K89" s="7">
        <v>0</v>
      </c>
      <c r="L89" s="61"/>
    </row>
    <row r="90" spans="1:12" ht="15.75" thickBot="1" x14ac:dyDescent="0.3">
      <c r="A90" s="19" t="s">
        <v>83</v>
      </c>
      <c r="B90" s="4" t="s">
        <v>9</v>
      </c>
      <c r="C90" s="4"/>
      <c r="D90" s="7">
        <f t="shared" si="7"/>
        <v>802.68</v>
      </c>
      <c r="E90" s="7">
        <v>39.83</v>
      </c>
      <c r="F90" s="7">
        <v>160</v>
      </c>
      <c r="G90" s="5">
        <v>69.09</v>
      </c>
      <c r="H90" s="77">
        <v>30.17</v>
      </c>
      <c r="I90" s="9">
        <v>150</v>
      </c>
      <c r="J90" s="9">
        <v>150</v>
      </c>
      <c r="K90" s="7">
        <v>203.59</v>
      </c>
      <c r="L90" s="61"/>
    </row>
    <row r="91" spans="1:12" ht="39" thickBot="1" x14ac:dyDescent="0.3">
      <c r="A91" s="19" t="s">
        <v>84</v>
      </c>
      <c r="B91" s="4" t="s">
        <v>10</v>
      </c>
      <c r="C91" s="4"/>
      <c r="D91" s="7">
        <f t="shared" si="7"/>
        <v>0</v>
      </c>
      <c r="E91" s="7">
        <v>0</v>
      </c>
      <c r="F91" s="7">
        <v>0</v>
      </c>
      <c r="G91" s="7">
        <v>0</v>
      </c>
      <c r="H91" s="77">
        <v>0</v>
      </c>
      <c r="I91" s="7">
        <v>0</v>
      </c>
      <c r="J91" s="7">
        <v>0</v>
      </c>
      <c r="K91" s="7">
        <v>0</v>
      </c>
      <c r="L91" s="61"/>
    </row>
    <row r="92" spans="1:12" ht="15.75" thickBot="1" x14ac:dyDescent="0.3">
      <c r="A92" s="19" t="s">
        <v>85</v>
      </c>
      <c r="B92" s="4" t="s">
        <v>11</v>
      </c>
      <c r="C92" s="4"/>
      <c r="D92" s="7">
        <f>E92+F92+G92+H92+I92+J92+K92</f>
        <v>0</v>
      </c>
      <c r="E92" s="7">
        <v>0</v>
      </c>
      <c r="F92" s="7">
        <v>0</v>
      </c>
      <c r="G92" s="7">
        <v>0</v>
      </c>
      <c r="H92" s="77">
        <v>0</v>
      </c>
      <c r="I92" s="7">
        <v>0</v>
      </c>
      <c r="J92" s="7">
        <v>0</v>
      </c>
      <c r="K92" s="7">
        <v>0</v>
      </c>
      <c r="L92" s="61"/>
    </row>
    <row r="93" spans="1:12" ht="15.75" thickBot="1" x14ac:dyDescent="0.3">
      <c r="A93" s="98" t="s">
        <v>86</v>
      </c>
      <c r="B93" s="4" t="s">
        <v>12</v>
      </c>
      <c r="C93" s="4"/>
      <c r="D93" s="7">
        <f t="shared" ref="D93:D101" si="8">E93+F93+G93+H93+I93+J93+K93</f>
        <v>0</v>
      </c>
      <c r="E93" s="7">
        <v>0</v>
      </c>
      <c r="F93" s="7">
        <v>0</v>
      </c>
      <c r="G93" s="7">
        <v>0</v>
      </c>
      <c r="H93" s="77">
        <v>0</v>
      </c>
      <c r="I93" s="7">
        <v>0</v>
      </c>
      <c r="J93" s="7">
        <v>0</v>
      </c>
      <c r="K93" s="7">
        <v>0</v>
      </c>
      <c r="L93" s="61"/>
    </row>
    <row r="94" spans="1:12" ht="39" thickBot="1" x14ac:dyDescent="0.3">
      <c r="A94" s="99"/>
      <c r="B94" s="4" t="s">
        <v>13</v>
      </c>
      <c r="C94" s="4"/>
      <c r="D94" s="7">
        <f t="shared" si="8"/>
        <v>0</v>
      </c>
      <c r="E94" s="7">
        <v>0</v>
      </c>
      <c r="F94" s="7">
        <v>0</v>
      </c>
      <c r="G94" s="7">
        <v>0</v>
      </c>
      <c r="H94" s="77">
        <v>0</v>
      </c>
      <c r="I94" s="7">
        <v>0</v>
      </c>
      <c r="J94" s="7">
        <v>0</v>
      </c>
      <c r="K94" s="7">
        <v>0</v>
      </c>
      <c r="L94" s="61"/>
    </row>
    <row r="95" spans="1:12" ht="26.25" thickBot="1" x14ac:dyDescent="0.3">
      <c r="A95" s="19" t="s">
        <v>87</v>
      </c>
      <c r="B95" s="4" t="s">
        <v>14</v>
      </c>
      <c r="C95" s="4"/>
      <c r="D95" s="7">
        <f t="shared" si="8"/>
        <v>0</v>
      </c>
      <c r="E95" s="7">
        <v>0</v>
      </c>
      <c r="F95" s="7">
        <v>0</v>
      </c>
      <c r="G95" s="7">
        <v>0</v>
      </c>
      <c r="H95" s="77">
        <v>0</v>
      </c>
      <c r="I95" s="7">
        <v>0</v>
      </c>
      <c r="J95" s="7">
        <v>0</v>
      </c>
      <c r="K95" s="7">
        <v>0</v>
      </c>
      <c r="L95" s="61"/>
    </row>
    <row r="96" spans="1:12" ht="77.25" thickBot="1" x14ac:dyDescent="0.3">
      <c r="A96" s="19">
        <v>10</v>
      </c>
      <c r="B96" s="4" t="s">
        <v>88</v>
      </c>
      <c r="C96" s="4" t="s">
        <v>16</v>
      </c>
      <c r="D96" s="7">
        <f>E96+F96+G96+H96+I96+J96+K96</f>
        <v>614.73</v>
      </c>
      <c r="E96" s="7">
        <v>20.079999999999998</v>
      </c>
      <c r="F96" s="7">
        <v>20.079999999999998</v>
      </c>
      <c r="G96" s="7">
        <v>0</v>
      </c>
      <c r="H96" s="77">
        <v>0</v>
      </c>
      <c r="I96" s="7">
        <v>0</v>
      </c>
      <c r="J96" s="7">
        <v>0</v>
      </c>
      <c r="K96" s="7">
        <v>574.57000000000005</v>
      </c>
      <c r="L96" s="61" t="s">
        <v>255</v>
      </c>
    </row>
    <row r="97" spans="1:12" ht="15.75" thickBot="1" x14ac:dyDescent="0.3">
      <c r="A97" s="19" t="s">
        <v>89</v>
      </c>
      <c r="B97" s="4" t="s">
        <v>7</v>
      </c>
      <c r="C97" s="4"/>
      <c r="D97" s="7">
        <f t="shared" si="8"/>
        <v>0</v>
      </c>
      <c r="E97" s="7">
        <v>0</v>
      </c>
      <c r="F97" s="7">
        <v>0</v>
      </c>
      <c r="G97" s="7">
        <v>0</v>
      </c>
      <c r="H97" s="77">
        <v>0</v>
      </c>
      <c r="I97" s="7">
        <v>0</v>
      </c>
      <c r="J97" s="7">
        <v>0</v>
      </c>
      <c r="K97" s="7">
        <v>0</v>
      </c>
      <c r="L97" s="61"/>
    </row>
    <row r="98" spans="1:12" ht="15.75" thickBot="1" x14ac:dyDescent="0.3">
      <c r="A98" s="19" t="s">
        <v>90</v>
      </c>
      <c r="B98" s="4" t="s">
        <v>8</v>
      </c>
      <c r="C98" s="4"/>
      <c r="D98" s="7">
        <f t="shared" si="8"/>
        <v>0</v>
      </c>
      <c r="E98" s="7">
        <v>0</v>
      </c>
      <c r="F98" s="7">
        <v>0</v>
      </c>
      <c r="G98" s="7">
        <v>0</v>
      </c>
      <c r="H98" s="77">
        <v>0</v>
      </c>
      <c r="I98" s="7">
        <v>0</v>
      </c>
      <c r="J98" s="7">
        <v>0</v>
      </c>
      <c r="K98" s="7">
        <v>0</v>
      </c>
      <c r="L98" s="61"/>
    </row>
    <row r="99" spans="1:12" ht="15.75" thickBot="1" x14ac:dyDescent="0.3">
      <c r="A99" s="19" t="s">
        <v>91</v>
      </c>
      <c r="B99" s="4" t="s">
        <v>9</v>
      </c>
      <c r="C99" s="4"/>
      <c r="D99" s="7">
        <f t="shared" si="8"/>
        <v>614.73</v>
      </c>
      <c r="E99" s="7">
        <v>20.079999999999998</v>
      </c>
      <c r="F99" s="7">
        <v>20.079999999999998</v>
      </c>
      <c r="G99" s="7">
        <v>0</v>
      </c>
      <c r="H99" s="77">
        <v>0</v>
      </c>
      <c r="I99" s="7">
        <v>0</v>
      </c>
      <c r="J99" s="7">
        <v>0</v>
      </c>
      <c r="K99" s="7">
        <v>574.57000000000005</v>
      </c>
      <c r="L99" s="61"/>
    </row>
    <row r="100" spans="1:12" ht="39" thickBot="1" x14ac:dyDescent="0.3">
      <c r="A100" s="19" t="s">
        <v>92</v>
      </c>
      <c r="B100" s="4" t="s">
        <v>10</v>
      </c>
      <c r="C100" s="4"/>
      <c r="D100" s="7">
        <f>E100+F100+G100+H100+I100+J100+K100</f>
        <v>0</v>
      </c>
      <c r="E100" s="7">
        <v>0</v>
      </c>
      <c r="F100" s="7">
        <v>0</v>
      </c>
      <c r="G100" s="7">
        <v>0</v>
      </c>
      <c r="H100" s="77">
        <v>0</v>
      </c>
      <c r="I100" s="7">
        <v>0</v>
      </c>
      <c r="J100" s="7">
        <v>0</v>
      </c>
      <c r="K100" s="7">
        <v>0</v>
      </c>
      <c r="L100" s="61"/>
    </row>
    <row r="101" spans="1:12" ht="15.75" thickBot="1" x14ac:dyDescent="0.3">
      <c r="A101" s="19" t="s">
        <v>93</v>
      </c>
      <c r="B101" s="4" t="s">
        <v>11</v>
      </c>
      <c r="C101" s="4"/>
      <c r="D101" s="7">
        <f t="shared" si="8"/>
        <v>0</v>
      </c>
      <c r="E101" s="7">
        <v>0</v>
      </c>
      <c r="F101" s="7">
        <v>0</v>
      </c>
      <c r="G101" s="7">
        <v>0</v>
      </c>
      <c r="H101" s="77">
        <v>0</v>
      </c>
      <c r="I101" s="7">
        <v>0</v>
      </c>
      <c r="J101" s="7">
        <v>0</v>
      </c>
      <c r="K101" s="7">
        <v>0</v>
      </c>
      <c r="L101" s="61"/>
    </row>
    <row r="102" spans="1:12" ht="15.75" thickBot="1" x14ac:dyDescent="0.3">
      <c r="A102" s="98" t="s">
        <v>94</v>
      </c>
      <c r="B102" s="4" t="s">
        <v>12</v>
      </c>
      <c r="C102" s="4"/>
      <c r="D102" s="7">
        <f>E102+F102+G102+H102+I102+J102+K102</f>
        <v>0</v>
      </c>
      <c r="E102" s="7">
        <v>0</v>
      </c>
      <c r="F102" s="7">
        <v>0</v>
      </c>
      <c r="G102" s="7">
        <v>0</v>
      </c>
      <c r="H102" s="77">
        <v>0</v>
      </c>
      <c r="I102" s="7">
        <v>0</v>
      </c>
      <c r="J102" s="7">
        <v>0</v>
      </c>
      <c r="K102" s="7">
        <v>0</v>
      </c>
      <c r="L102" s="61"/>
    </row>
    <row r="103" spans="1:12" ht="39" thickBot="1" x14ac:dyDescent="0.3">
      <c r="A103" s="99"/>
      <c r="B103" s="4" t="s">
        <v>13</v>
      </c>
      <c r="C103" s="4"/>
      <c r="D103" s="7">
        <f>E103+F103+G103+H103+I103+J103+K103</f>
        <v>0</v>
      </c>
      <c r="E103" s="7">
        <v>0</v>
      </c>
      <c r="F103" s="7">
        <v>0</v>
      </c>
      <c r="G103" s="7">
        <v>0</v>
      </c>
      <c r="H103" s="77">
        <v>0</v>
      </c>
      <c r="I103" s="7">
        <v>0</v>
      </c>
      <c r="J103" s="7">
        <v>0</v>
      </c>
      <c r="K103" s="7">
        <v>0</v>
      </c>
      <c r="L103" s="61"/>
    </row>
    <row r="104" spans="1:12" ht="26.25" thickBot="1" x14ac:dyDescent="0.3">
      <c r="A104" s="19" t="s">
        <v>95</v>
      </c>
      <c r="B104" s="4" t="s">
        <v>14</v>
      </c>
      <c r="C104" s="4"/>
      <c r="D104" s="7">
        <f t="shared" ref="D104" si="9">E104+F104+G104+H104+I104+J104+K104</f>
        <v>0</v>
      </c>
      <c r="E104" s="7">
        <v>0</v>
      </c>
      <c r="F104" s="7">
        <v>0</v>
      </c>
      <c r="G104" s="7">
        <v>0</v>
      </c>
      <c r="H104" s="77">
        <v>0</v>
      </c>
      <c r="I104" s="7">
        <v>0</v>
      </c>
      <c r="J104" s="7">
        <v>0</v>
      </c>
      <c r="K104" s="7">
        <v>0</v>
      </c>
      <c r="L104" s="61"/>
    </row>
    <row r="105" spans="1:12" ht="77.25" thickBot="1" x14ac:dyDescent="0.3">
      <c r="A105" s="19">
        <v>11</v>
      </c>
      <c r="B105" s="4" t="s">
        <v>96</v>
      </c>
      <c r="C105" s="4" t="s">
        <v>16</v>
      </c>
      <c r="D105" s="10">
        <f>E105+F105+G105+H105+I105+J105+K105</f>
        <v>449.21999999999997</v>
      </c>
      <c r="E105" s="7">
        <v>0</v>
      </c>
      <c r="F105" s="7">
        <v>180</v>
      </c>
      <c r="G105" s="10">
        <v>35.29</v>
      </c>
      <c r="H105" s="77">
        <v>0</v>
      </c>
      <c r="I105" s="9">
        <v>100</v>
      </c>
      <c r="J105" s="9">
        <v>100</v>
      </c>
      <c r="K105" s="7">
        <v>33.93</v>
      </c>
      <c r="L105" s="61" t="s">
        <v>256</v>
      </c>
    </row>
    <row r="106" spans="1:12" ht="15.75" thickBot="1" x14ac:dyDescent="0.3">
      <c r="A106" s="19" t="s">
        <v>97</v>
      </c>
      <c r="B106" s="4" t="s">
        <v>7</v>
      </c>
      <c r="C106" s="4"/>
      <c r="D106" s="7">
        <f>E106+F106+G106+H106+I106+J106+K106</f>
        <v>0</v>
      </c>
      <c r="E106" s="7">
        <v>0</v>
      </c>
      <c r="F106" s="7">
        <v>0</v>
      </c>
      <c r="G106" s="7">
        <v>0</v>
      </c>
      <c r="H106" s="77">
        <v>0</v>
      </c>
      <c r="I106" s="7">
        <v>0</v>
      </c>
      <c r="J106" s="7">
        <v>0</v>
      </c>
      <c r="K106" s="7">
        <v>0</v>
      </c>
      <c r="L106" s="61"/>
    </row>
    <row r="107" spans="1:12" ht="15.75" thickBot="1" x14ac:dyDescent="0.3">
      <c r="A107" s="19" t="s">
        <v>98</v>
      </c>
      <c r="B107" s="4" t="s">
        <v>8</v>
      </c>
      <c r="C107" s="4"/>
      <c r="D107" s="7">
        <f t="shared" ref="D107" si="10">E107+F107+G107+H107+I107+J107+K107</f>
        <v>0</v>
      </c>
      <c r="E107" s="7">
        <v>0</v>
      </c>
      <c r="F107" s="7">
        <v>0</v>
      </c>
      <c r="G107" s="7">
        <v>0</v>
      </c>
      <c r="H107" s="77">
        <v>0</v>
      </c>
      <c r="I107" s="7">
        <v>0</v>
      </c>
      <c r="J107" s="7">
        <v>0</v>
      </c>
      <c r="K107" s="7">
        <v>0</v>
      </c>
      <c r="L107" s="61"/>
    </row>
    <row r="108" spans="1:12" ht="15.75" thickBot="1" x14ac:dyDescent="0.3">
      <c r="A108" s="19" t="s">
        <v>99</v>
      </c>
      <c r="B108" s="4" t="s">
        <v>9</v>
      </c>
      <c r="C108" s="4"/>
      <c r="D108" s="10">
        <f>E108+F108+G108+H108+I108+J108+K108</f>
        <v>449.21999999999997</v>
      </c>
      <c r="E108" s="7">
        <v>0</v>
      </c>
      <c r="F108" s="7">
        <v>180</v>
      </c>
      <c r="G108" s="10">
        <v>35.29</v>
      </c>
      <c r="H108" s="77">
        <v>0</v>
      </c>
      <c r="I108" s="9">
        <v>100</v>
      </c>
      <c r="J108" s="9">
        <v>100</v>
      </c>
      <c r="K108" s="7">
        <v>33.93</v>
      </c>
      <c r="L108" s="61"/>
    </row>
    <row r="109" spans="1:12" ht="39" thickBot="1" x14ac:dyDescent="0.3">
      <c r="A109" s="19" t="s">
        <v>100</v>
      </c>
      <c r="B109" s="4" t="s">
        <v>10</v>
      </c>
      <c r="C109" s="4"/>
      <c r="D109" s="7">
        <f>E109+F109+G109+H109+I109+J109+K109</f>
        <v>0</v>
      </c>
      <c r="E109" s="7">
        <v>0</v>
      </c>
      <c r="F109" s="7">
        <v>0</v>
      </c>
      <c r="G109" s="7">
        <v>0</v>
      </c>
      <c r="H109" s="77">
        <v>0</v>
      </c>
      <c r="I109" s="7">
        <v>0</v>
      </c>
      <c r="J109" s="7">
        <v>0</v>
      </c>
      <c r="K109" s="7">
        <v>0</v>
      </c>
      <c r="L109" s="61"/>
    </row>
    <row r="110" spans="1:12" ht="15.75" thickBot="1" x14ac:dyDescent="0.3">
      <c r="A110" s="19" t="s">
        <v>101</v>
      </c>
      <c r="B110" s="4" t="s">
        <v>11</v>
      </c>
      <c r="C110" s="4"/>
      <c r="D110" s="7">
        <f t="shared" ref="D110" si="11">E110+F110+G110+H110+I110+J110+K110</f>
        <v>0</v>
      </c>
      <c r="E110" s="7">
        <v>0</v>
      </c>
      <c r="F110" s="7">
        <v>0</v>
      </c>
      <c r="G110" s="7">
        <v>0</v>
      </c>
      <c r="H110" s="77">
        <v>0</v>
      </c>
      <c r="I110" s="7">
        <v>0</v>
      </c>
      <c r="J110" s="7">
        <v>0</v>
      </c>
      <c r="K110" s="7">
        <v>0</v>
      </c>
      <c r="L110" s="61"/>
    </row>
    <row r="111" spans="1:12" ht="15.75" thickBot="1" x14ac:dyDescent="0.3">
      <c r="A111" s="98" t="s">
        <v>102</v>
      </c>
      <c r="B111" s="4" t="s">
        <v>12</v>
      </c>
      <c r="C111" s="4"/>
      <c r="D111" s="7">
        <f>E111+F111+G111+H111+I111+J111+K111</f>
        <v>0</v>
      </c>
      <c r="E111" s="7">
        <v>0</v>
      </c>
      <c r="F111" s="7">
        <v>0</v>
      </c>
      <c r="G111" s="7">
        <v>0</v>
      </c>
      <c r="H111" s="77">
        <v>0</v>
      </c>
      <c r="I111" s="7">
        <v>0</v>
      </c>
      <c r="J111" s="7">
        <v>0</v>
      </c>
      <c r="K111" s="7">
        <v>0</v>
      </c>
      <c r="L111" s="61"/>
    </row>
    <row r="112" spans="1:12" ht="39" thickBot="1" x14ac:dyDescent="0.3">
      <c r="A112" s="99"/>
      <c r="B112" s="4" t="s">
        <v>13</v>
      </c>
      <c r="C112" s="4"/>
      <c r="D112" s="7">
        <f t="shared" ref="D112:D113" si="12">E112+F112+G112+H112+I112+J112+K112</f>
        <v>0</v>
      </c>
      <c r="E112" s="7">
        <v>0</v>
      </c>
      <c r="F112" s="7">
        <v>0</v>
      </c>
      <c r="G112" s="7">
        <v>0</v>
      </c>
      <c r="H112" s="77">
        <v>0</v>
      </c>
      <c r="I112" s="7">
        <v>0</v>
      </c>
      <c r="J112" s="7">
        <v>0</v>
      </c>
      <c r="K112" s="7">
        <v>0</v>
      </c>
      <c r="L112" s="61"/>
    </row>
    <row r="113" spans="1:12" ht="26.25" thickBot="1" x14ac:dyDescent="0.3">
      <c r="A113" s="19" t="s">
        <v>103</v>
      </c>
      <c r="B113" s="4" t="s">
        <v>14</v>
      </c>
      <c r="C113" s="4"/>
      <c r="D113" s="7">
        <f t="shared" si="12"/>
        <v>0</v>
      </c>
      <c r="E113" s="7">
        <v>0</v>
      </c>
      <c r="F113" s="7">
        <v>0</v>
      </c>
      <c r="G113" s="7">
        <v>0</v>
      </c>
      <c r="H113" s="77">
        <v>0</v>
      </c>
      <c r="I113" s="7">
        <v>0</v>
      </c>
      <c r="J113" s="7">
        <v>0</v>
      </c>
      <c r="K113" s="7">
        <v>0</v>
      </c>
      <c r="L113" s="61"/>
    </row>
    <row r="114" spans="1:12" ht="77.25" thickBot="1" x14ac:dyDescent="0.3">
      <c r="A114" s="19">
        <v>12</v>
      </c>
      <c r="B114" s="4" t="s">
        <v>104</v>
      </c>
      <c r="C114" s="4" t="s">
        <v>16</v>
      </c>
      <c r="D114" s="7">
        <f>E114+F114+G114+H114+I114+J114+K114</f>
        <v>1487.47</v>
      </c>
      <c r="E114" s="7">
        <v>147.94999999999999</v>
      </c>
      <c r="F114" s="7">
        <v>579.95000000000005</v>
      </c>
      <c r="G114" s="7">
        <v>107.84</v>
      </c>
      <c r="H114" s="77">
        <v>80.28</v>
      </c>
      <c r="I114" s="9">
        <v>150</v>
      </c>
      <c r="J114" s="9">
        <v>150</v>
      </c>
      <c r="K114" s="7">
        <v>271.45</v>
      </c>
      <c r="L114" s="61" t="s">
        <v>257</v>
      </c>
    </row>
    <row r="115" spans="1:12" ht="15.75" thickBot="1" x14ac:dyDescent="0.3">
      <c r="A115" s="19" t="s">
        <v>105</v>
      </c>
      <c r="B115" s="4" t="s">
        <v>7</v>
      </c>
      <c r="C115" s="4"/>
      <c r="D115" s="7">
        <v>0</v>
      </c>
      <c r="E115" s="7">
        <v>0</v>
      </c>
      <c r="F115" s="7">
        <v>0</v>
      </c>
      <c r="G115" s="7">
        <v>0</v>
      </c>
      <c r="H115" s="77">
        <v>0</v>
      </c>
      <c r="I115" s="7">
        <v>0</v>
      </c>
      <c r="J115" s="7">
        <v>0</v>
      </c>
      <c r="K115" s="7">
        <v>0</v>
      </c>
      <c r="L115" s="61"/>
    </row>
    <row r="116" spans="1:12" ht="15.75" thickBot="1" x14ac:dyDescent="0.3">
      <c r="A116" s="19" t="s">
        <v>106</v>
      </c>
      <c r="B116" s="4" t="s">
        <v>8</v>
      </c>
      <c r="C116" s="4"/>
      <c r="D116" s="7">
        <f>E116+F116+G116+H116+I116+J116+K116</f>
        <v>0</v>
      </c>
      <c r="E116" s="7">
        <v>0</v>
      </c>
      <c r="F116" s="7">
        <v>0</v>
      </c>
      <c r="G116" s="7">
        <v>0</v>
      </c>
      <c r="H116" s="77">
        <v>0</v>
      </c>
      <c r="I116" s="7">
        <v>0</v>
      </c>
      <c r="J116" s="7">
        <v>0</v>
      </c>
      <c r="K116" s="7">
        <v>0</v>
      </c>
      <c r="L116" s="61"/>
    </row>
    <row r="117" spans="1:12" ht="15.75" thickBot="1" x14ac:dyDescent="0.3">
      <c r="A117" s="19" t="s">
        <v>107</v>
      </c>
      <c r="B117" s="4" t="s">
        <v>9</v>
      </c>
      <c r="C117" s="4"/>
      <c r="D117" s="7">
        <f t="shared" ref="D117:D119" si="13">E117+F117+G117+H117+I117+J117+K117</f>
        <v>1487.47</v>
      </c>
      <c r="E117" s="7">
        <v>147.94999999999999</v>
      </c>
      <c r="F117" s="7">
        <v>579.95000000000005</v>
      </c>
      <c r="G117" s="7">
        <v>107.84</v>
      </c>
      <c r="H117" s="77">
        <v>80.28</v>
      </c>
      <c r="I117" s="9">
        <v>150</v>
      </c>
      <c r="J117" s="9">
        <v>150</v>
      </c>
      <c r="K117" s="7">
        <v>271.45</v>
      </c>
      <c r="L117" s="61"/>
    </row>
    <row r="118" spans="1:12" ht="39" thickBot="1" x14ac:dyDescent="0.3">
      <c r="A118" s="19" t="s">
        <v>108</v>
      </c>
      <c r="B118" s="4" t="s">
        <v>10</v>
      </c>
      <c r="C118" s="4"/>
      <c r="D118" s="7">
        <f t="shared" si="13"/>
        <v>0</v>
      </c>
      <c r="E118" s="7">
        <v>0</v>
      </c>
      <c r="F118" s="7">
        <v>0</v>
      </c>
      <c r="G118" s="7">
        <v>0</v>
      </c>
      <c r="H118" s="77">
        <v>0</v>
      </c>
      <c r="I118" s="7">
        <v>0</v>
      </c>
      <c r="J118" s="7">
        <v>0</v>
      </c>
      <c r="K118" s="7">
        <v>0</v>
      </c>
      <c r="L118" s="28"/>
    </row>
    <row r="119" spans="1:12" ht="15.75" thickBot="1" x14ac:dyDescent="0.3">
      <c r="A119" s="19" t="s">
        <v>109</v>
      </c>
      <c r="B119" s="4" t="s">
        <v>11</v>
      </c>
      <c r="C119" s="4"/>
      <c r="D119" s="7">
        <f t="shared" si="13"/>
        <v>0</v>
      </c>
      <c r="E119" s="7">
        <v>0</v>
      </c>
      <c r="F119" s="7">
        <v>0</v>
      </c>
      <c r="G119" s="7">
        <v>0</v>
      </c>
      <c r="H119" s="77">
        <v>0</v>
      </c>
      <c r="I119" s="7">
        <v>0</v>
      </c>
      <c r="J119" s="7">
        <v>0</v>
      </c>
      <c r="K119" s="7">
        <v>0</v>
      </c>
      <c r="L119" s="28"/>
    </row>
    <row r="120" spans="1:12" ht="15.75" thickBot="1" x14ac:dyDescent="0.3">
      <c r="A120" s="98" t="s">
        <v>110</v>
      </c>
      <c r="B120" s="4" t="s">
        <v>12</v>
      </c>
      <c r="C120" s="4"/>
      <c r="D120" s="7">
        <f>E120+F120+G120+H120+I120+J120+K120</f>
        <v>0</v>
      </c>
      <c r="E120" s="7">
        <v>0</v>
      </c>
      <c r="F120" s="7">
        <v>0</v>
      </c>
      <c r="G120" s="7">
        <v>0</v>
      </c>
      <c r="H120" s="77">
        <v>0</v>
      </c>
      <c r="I120" s="7">
        <v>0</v>
      </c>
      <c r="J120" s="7">
        <v>0</v>
      </c>
      <c r="K120" s="7">
        <v>0</v>
      </c>
      <c r="L120" s="61"/>
    </row>
    <row r="121" spans="1:12" ht="39" thickBot="1" x14ac:dyDescent="0.3">
      <c r="A121" s="99"/>
      <c r="B121" s="4" t="s">
        <v>13</v>
      </c>
      <c r="C121" s="4"/>
      <c r="D121" s="7">
        <f>E121+F121+G121+H121+I121+J121+K121</f>
        <v>0</v>
      </c>
      <c r="E121" s="7">
        <v>0</v>
      </c>
      <c r="F121" s="7">
        <v>0</v>
      </c>
      <c r="G121" s="7">
        <v>0</v>
      </c>
      <c r="H121" s="77">
        <v>0</v>
      </c>
      <c r="I121" s="7">
        <v>0</v>
      </c>
      <c r="J121" s="7">
        <v>0</v>
      </c>
      <c r="K121" s="7">
        <v>0</v>
      </c>
      <c r="L121" s="61"/>
    </row>
    <row r="122" spans="1:12" ht="26.25" thickBot="1" x14ac:dyDescent="0.3">
      <c r="A122" s="19" t="s">
        <v>111</v>
      </c>
      <c r="B122" s="4" t="s">
        <v>14</v>
      </c>
      <c r="C122" s="4"/>
      <c r="D122" s="7">
        <f t="shared" ref="D122" si="14">E122+F122+G122+H122+I122+J122+K122</f>
        <v>0</v>
      </c>
      <c r="E122" s="7">
        <v>0</v>
      </c>
      <c r="F122" s="7">
        <v>0</v>
      </c>
      <c r="G122" s="7">
        <v>0</v>
      </c>
      <c r="H122" s="77">
        <v>0</v>
      </c>
      <c r="I122" s="7">
        <v>0</v>
      </c>
      <c r="J122" s="7">
        <v>0</v>
      </c>
      <c r="K122" s="7">
        <v>0</v>
      </c>
      <c r="L122" s="61"/>
    </row>
    <row r="123" spans="1:12" ht="51.75" thickBot="1" x14ac:dyDescent="0.3">
      <c r="A123" s="19">
        <v>13</v>
      </c>
      <c r="B123" s="4" t="s">
        <v>112</v>
      </c>
      <c r="C123" s="4" t="s">
        <v>113</v>
      </c>
      <c r="D123" s="7">
        <f>E123+F123+G123+H123+I123+J123+K123</f>
        <v>46656.77</v>
      </c>
      <c r="E123" s="7">
        <v>5808.8</v>
      </c>
      <c r="F123" s="7">
        <v>6104</v>
      </c>
      <c r="G123" s="5">
        <v>6271.75</v>
      </c>
      <c r="H123" s="77">
        <v>6666.8</v>
      </c>
      <c r="I123" s="7">
        <v>6929.1</v>
      </c>
      <c r="J123" s="7">
        <v>6929.1</v>
      </c>
      <c r="K123" s="7">
        <v>7947.22</v>
      </c>
      <c r="L123" s="61" t="s">
        <v>258</v>
      </c>
    </row>
    <row r="124" spans="1:12" ht="15.75" thickBot="1" x14ac:dyDescent="0.3">
      <c r="A124" s="21" t="s">
        <v>114</v>
      </c>
      <c r="B124" s="4" t="s">
        <v>7</v>
      </c>
      <c r="C124" s="4"/>
      <c r="D124" s="7">
        <f t="shared" ref="D124:D126" si="15">E124+F124+G124+H124+I124+J124+K124</f>
        <v>0</v>
      </c>
      <c r="E124" s="7">
        <v>0</v>
      </c>
      <c r="F124" s="7">
        <v>0</v>
      </c>
      <c r="G124" s="5">
        <v>0</v>
      </c>
      <c r="H124" s="77">
        <v>0</v>
      </c>
      <c r="I124" s="7">
        <v>0</v>
      </c>
      <c r="J124" s="7">
        <v>0</v>
      </c>
      <c r="K124" s="7">
        <v>0</v>
      </c>
      <c r="L124" s="62"/>
    </row>
    <row r="125" spans="1:12" ht="15.75" thickBot="1" x14ac:dyDescent="0.3">
      <c r="A125" s="22" t="s">
        <v>115</v>
      </c>
      <c r="B125" s="4" t="s">
        <v>8</v>
      </c>
      <c r="C125" s="4"/>
      <c r="D125" s="7">
        <f t="shared" si="15"/>
        <v>0</v>
      </c>
      <c r="E125" s="7">
        <v>0</v>
      </c>
      <c r="F125" s="7">
        <v>0</v>
      </c>
      <c r="G125" s="5">
        <v>0</v>
      </c>
      <c r="H125" s="77">
        <v>0</v>
      </c>
      <c r="I125" s="7">
        <v>0</v>
      </c>
      <c r="J125" s="7">
        <v>0</v>
      </c>
      <c r="K125" s="7">
        <v>0</v>
      </c>
      <c r="L125" s="62"/>
    </row>
    <row r="126" spans="1:12" ht="15.75" thickBot="1" x14ac:dyDescent="0.3">
      <c r="A126" s="19" t="s">
        <v>116</v>
      </c>
      <c r="B126" s="1" t="s">
        <v>9</v>
      </c>
      <c r="C126" s="4"/>
      <c r="D126" s="7">
        <f t="shared" si="15"/>
        <v>46656.77</v>
      </c>
      <c r="E126" s="7">
        <v>5808.8</v>
      </c>
      <c r="F126" s="7">
        <v>6104</v>
      </c>
      <c r="G126" s="5">
        <v>6271.75</v>
      </c>
      <c r="H126" s="77">
        <v>6666.8</v>
      </c>
      <c r="I126" s="7">
        <v>6929.1</v>
      </c>
      <c r="J126" s="7">
        <v>6929.1</v>
      </c>
      <c r="K126" s="7">
        <v>7947.22</v>
      </c>
      <c r="L126" s="63"/>
    </row>
    <row r="127" spans="1:12" ht="39" thickBot="1" x14ac:dyDescent="0.3">
      <c r="A127" s="21" t="s">
        <v>117</v>
      </c>
      <c r="B127" s="12" t="s">
        <v>10</v>
      </c>
      <c r="C127" s="4"/>
      <c r="D127" s="7">
        <f>E127+F127+G127+H127+I127+J127+K127</f>
        <v>0</v>
      </c>
      <c r="E127" s="7">
        <v>0</v>
      </c>
      <c r="F127" s="7">
        <v>0</v>
      </c>
      <c r="G127" s="7">
        <v>0</v>
      </c>
      <c r="H127" s="77">
        <v>0</v>
      </c>
      <c r="I127" s="7">
        <v>0</v>
      </c>
      <c r="J127" s="7">
        <v>0</v>
      </c>
      <c r="K127" s="7">
        <v>0</v>
      </c>
      <c r="L127" s="62"/>
    </row>
    <row r="128" spans="1:12" ht="15.75" thickBot="1" x14ac:dyDescent="0.3">
      <c r="A128" s="22" t="s">
        <v>118</v>
      </c>
      <c r="B128" s="4" t="s">
        <v>11</v>
      </c>
      <c r="C128" s="4"/>
      <c r="D128" s="7">
        <f t="shared" ref="D128:D130" si="16">E128+F128+G128+H128+I128+J128+K128</f>
        <v>0</v>
      </c>
      <c r="E128" s="7">
        <v>0</v>
      </c>
      <c r="F128" s="7">
        <v>0</v>
      </c>
      <c r="G128" s="7">
        <v>0</v>
      </c>
      <c r="H128" s="77">
        <v>0</v>
      </c>
      <c r="I128" s="7">
        <v>0</v>
      </c>
      <c r="J128" s="7">
        <v>0</v>
      </c>
      <c r="K128" s="7">
        <v>0</v>
      </c>
      <c r="L128" s="62"/>
    </row>
    <row r="129" spans="1:12" ht="15.75" thickBot="1" x14ac:dyDescent="0.3">
      <c r="A129" s="98" t="s">
        <v>119</v>
      </c>
      <c r="B129" s="4" t="s">
        <v>12</v>
      </c>
      <c r="C129" s="4"/>
      <c r="D129" s="7">
        <f t="shared" si="16"/>
        <v>0</v>
      </c>
      <c r="E129" s="7">
        <v>0</v>
      </c>
      <c r="F129" s="7">
        <v>0</v>
      </c>
      <c r="G129" s="7">
        <v>0</v>
      </c>
      <c r="H129" s="77">
        <v>0</v>
      </c>
      <c r="I129" s="7">
        <v>0</v>
      </c>
      <c r="J129" s="7">
        <v>0</v>
      </c>
      <c r="K129" s="7">
        <v>0</v>
      </c>
      <c r="L129" s="62"/>
    </row>
    <row r="130" spans="1:12" ht="39" thickBot="1" x14ac:dyDescent="0.3">
      <c r="A130" s="110"/>
      <c r="B130" s="4" t="s">
        <v>13</v>
      </c>
      <c r="C130" s="4"/>
      <c r="D130" s="7">
        <f t="shared" si="16"/>
        <v>0</v>
      </c>
      <c r="E130" s="7">
        <v>0</v>
      </c>
      <c r="F130" s="7">
        <v>0</v>
      </c>
      <c r="G130" s="7">
        <v>0</v>
      </c>
      <c r="H130" s="77">
        <v>0</v>
      </c>
      <c r="I130" s="7">
        <v>0</v>
      </c>
      <c r="J130" s="7">
        <v>0</v>
      </c>
      <c r="K130" s="7">
        <v>0</v>
      </c>
      <c r="L130" s="62"/>
    </row>
    <row r="131" spans="1:12" ht="26.25" thickBot="1" x14ac:dyDescent="0.3">
      <c r="A131" s="19" t="s">
        <v>120</v>
      </c>
      <c r="B131" s="4" t="s">
        <v>14</v>
      </c>
      <c r="C131" s="4"/>
      <c r="D131" s="7">
        <f>E131+F131+G131+H131+I131+J131+K131</f>
        <v>0</v>
      </c>
      <c r="E131" s="7">
        <v>0</v>
      </c>
      <c r="F131" s="7">
        <v>0</v>
      </c>
      <c r="G131" s="7">
        <v>0</v>
      </c>
      <c r="H131" s="77">
        <v>0</v>
      </c>
      <c r="I131" s="7">
        <v>0</v>
      </c>
      <c r="J131" s="7">
        <v>0</v>
      </c>
      <c r="K131" s="7">
        <v>0</v>
      </c>
      <c r="L131" s="62"/>
    </row>
    <row r="132" spans="1:12" ht="77.25" thickBot="1" x14ac:dyDescent="0.3">
      <c r="A132" s="19">
        <v>14</v>
      </c>
      <c r="B132" s="1" t="s">
        <v>121</v>
      </c>
      <c r="C132" s="4" t="s">
        <v>16</v>
      </c>
      <c r="D132" s="7">
        <f t="shared" ref="D132" si="17">E132+F132+G132+H132+I132+J132+K132</f>
        <v>1112.25</v>
      </c>
      <c r="E132" s="7">
        <v>13.37</v>
      </c>
      <c r="F132" s="10">
        <v>40</v>
      </c>
      <c r="G132" s="5">
        <v>11.7</v>
      </c>
      <c r="H132" s="77">
        <v>40</v>
      </c>
      <c r="I132" s="9">
        <v>300</v>
      </c>
      <c r="J132" s="9">
        <v>300</v>
      </c>
      <c r="K132" s="7">
        <v>407.18</v>
      </c>
      <c r="L132" s="63" t="s">
        <v>259</v>
      </c>
    </row>
    <row r="133" spans="1:12" ht="15.75" thickBot="1" x14ac:dyDescent="0.3">
      <c r="A133" s="21" t="s">
        <v>122</v>
      </c>
      <c r="B133" s="12" t="s">
        <v>7</v>
      </c>
      <c r="C133" s="4"/>
      <c r="D133" s="7">
        <f>E133+F133+G133+H133+I133+J133+K133</f>
        <v>0</v>
      </c>
      <c r="E133" s="7">
        <v>0</v>
      </c>
      <c r="F133" s="7">
        <v>0</v>
      </c>
      <c r="G133" s="5">
        <v>0</v>
      </c>
      <c r="H133" s="77">
        <v>0</v>
      </c>
      <c r="I133" s="7">
        <v>0</v>
      </c>
      <c r="J133" s="7">
        <v>0</v>
      </c>
      <c r="K133" s="7">
        <v>0</v>
      </c>
      <c r="L133" s="63"/>
    </row>
    <row r="134" spans="1:12" ht="15.75" thickBot="1" x14ac:dyDescent="0.3">
      <c r="A134" s="22" t="s">
        <v>123</v>
      </c>
      <c r="B134" s="4" t="s">
        <v>8</v>
      </c>
      <c r="C134" s="4"/>
      <c r="D134" s="7">
        <f t="shared" ref="D134:D136" si="18">E134+F134+G134+H134+I134+J134+K134</f>
        <v>0</v>
      </c>
      <c r="E134" s="7">
        <v>0</v>
      </c>
      <c r="F134" s="7">
        <v>0</v>
      </c>
      <c r="G134" s="5">
        <v>0</v>
      </c>
      <c r="H134" s="77">
        <v>0</v>
      </c>
      <c r="I134" s="7">
        <v>0</v>
      </c>
      <c r="J134" s="7">
        <v>0</v>
      </c>
      <c r="K134" s="7">
        <v>0</v>
      </c>
      <c r="L134" s="63"/>
    </row>
    <row r="135" spans="1:12" ht="15.75" thickBot="1" x14ac:dyDescent="0.3">
      <c r="A135" s="19" t="s">
        <v>124</v>
      </c>
      <c r="B135" s="4" t="s">
        <v>9</v>
      </c>
      <c r="C135" s="4"/>
      <c r="D135" s="7">
        <f t="shared" si="18"/>
        <v>1112.25</v>
      </c>
      <c r="E135" s="7">
        <v>13.37</v>
      </c>
      <c r="F135" s="10">
        <v>40</v>
      </c>
      <c r="G135" s="5">
        <v>11.7</v>
      </c>
      <c r="H135" s="77">
        <v>40</v>
      </c>
      <c r="I135" s="9">
        <v>300</v>
      </c>
      <c r="J135" s="9">
        <v>300</v>
      </c>
      <c r="K135" s="7">
        <v>407.18</v>
      </c>
      <c r="L135" s="63"/>
    </row>
    <row r="136" spans="1:12" ht="39" thickBot="1" x14ac:dyDescent="0.3">
      <c r="A136" s="19" t="s">
        <v>125</v>
      </c>
      <c r="B136" s="4" t="s">
        <v>10</v>
      </c>
      <c r="C136" s="4"/>
      <c r="D136" s="7">
        <f t="shared" si="18"/>
        <v>0</v>
      </c>
      <c r="E136" s="7">
        <v>0</v>
      </c>
      <c r="F136" s="7">
        <v>0</v>
      </c>
      <c r="G136" s="7">
        <v>0</v>
      </c>
      <c r="H136" s="77">
        <v>0</v>
      </c>
      <c r="I136" s="7">
        <v>0</v>
      </c>
      <c r="J136" s="7">
        <v>0</v>
      </c>
      <c r="K136" s="7">
        <v>0</v>
      </c>
      <c r="L136" s="62"/>
    </row>
    <row r="137" spans="1:12" ht="15.75" thickBot="1" x14ac:dyDescent="0.3">
      <c r="A137" s="19" t="s">
        <v>126</v>
      </c>
      <c r="B137" s="4" t="s">
        <v>11</v>
      </c>
      <c r="C137" s="4"/>
      <c r="D137" s="7">
        <f>E137+F137+G137+H137+I137+J137+K137</f>
        <v>0</v>
      </c>
      <c r="E137" s="7">
        <v>0</v>
      </c>
      <c r="F137" s="7">
        <v>0</v>
      </c>
      <c r="G137" s="7">
        <v>0</v>
      </c>
      <c r="H137" s="77">
        <v>0</v>
      </c>
      <c r="I137" s="7">
        <v>0</v>
      </c>
      <c r="J137" s="7">
        <v>0</v>
      </c>
      <c r="K137" s="7">
        <v>0</v>
      </c>
      <c r="L137" s="62"/>
    </row>
    <row r="138" spans="1:12" ht="15.75" thickBot="1" x14ac:dyDescent="0.3">
      <c r="A138" s="98" t="s">
        <v>127</v>
      </c>
      <c r="B138" s="4" t="s">
        <v>12</v>
      </c>
      <c r="C138" s="4"/>
      <c r="D138" s="7">
        <f t="shared" ref="D138:D139" si="19">E138+F138+G138+H138+I138+J138+K138</f>
        <v>0</v>
      </c>
      <c r="E138" s="7">
        <v>0</v>
      </c>
      <c r="F138" s="7">
        <v>0</v>
      </c>
      <c r="G138" s="7">
        <v>0</v>
      </c>
      <c r="H138" s="77">
        <v>0</v>
      </c>
      <c r="I138" s="7">
        <v>0</v>
      </c>
      <c r="J138" s="7">
        <v>0</v>
      </c>
      <c r="K138" s="7">
        <v>0</v>
      </c>
      <c r="L138" s="62"/>
    </row>
    <row r="139" spans="1:12" ht="39" thickBot="1" x14ac:dyDescent="0.3">
      <c r="A139" s="110"/>
      <c r="B139" s="4" t="s">
        <v>13</v>
      </c>
      <c r="C139" s="4"/>
      <c r="D139" s="7">
        <f t="shared" si="19"/>
        <v>0</v>
      </c>
      <c r="E139" s="7">
        <v>0</v>
      </c>
      <c r="F139" s="7">
        <v>0</v>
      </c>
      <c r="G139" s="7">
        <v>0</v>
      </c>
      <c r="H139" s="77">
        <v>0</v>
      </c>
      <c r="I139" s="7">
        <v>0</v>
      </c>
      <c r="J139" s="7">
        <v>0</v>
      </c>
      <c r="K139" s="7">
        <v>0</v>
      </c>
      <c r="L139" s="62"/>
    </row>
    <row r="140" spans="1:12" ht="26.25" thickBot="1" x14ac:dyDescent="0.3">
      <c r="A140" s="19" t="s">
        <v>128</v>
      </c>
      <c r="B140" s="4" t="s">
        <v>14</v>
      </c>
      <c r="C140" s="4"/>
      <c r="D140" s="7">
        <f>E140+F140+G140+H140+I140+J140+K140</f>
        <v>0</v>
      </c>
      <c r="E140" s="7">
        <v>0</v>
      </c>
      <c r="F140" s="7">
        <v>0</v>
      </c>
      <c r="G140" s="7">
        <v>0</v>
      </c>
      <c r="H140" s="77">
        <v>0</v>
      </c>
      <c r="I140" s="7">
        <v>0</v>
      </c>
      <c r="J140" s="7">
        <v>0</v>
      </c>
      <c r="K140" s="7">
        <v>0</v>
      </c>
      <c r="L140" s="62"/>
    </row>
    <row r="141" spans="1:12" ht="102.75" thickBot="1" x14ac:dyDescent="0.3">
      <c r="A141" s="19">
        <v>15</v>
      </c>
      <c r="B141" s="4" t="s">
        <v>129</v>
      </c>
      <c r="C141" s="4" t="s">
        <v>16</v>
      </c>
      <c r="D141" s="7">
        <f>E141+F141+G141+H141+I141+J141+K141</f>
        <v>36571.100000000006</v>
      </c>
      <c r="E141" s="7">
        <v>2823.33</v>
      </c>
      <c r="F141" s="7">
        <v>7198.5</v>
      </c>
      <c r="G141" s="10">
        <v>3100</v>
      </c>
      <c r="H141" s="77">
        <v>6110</v>
      </c>
      <c r="I141" s="9">
        <v>6600</v>
      </c>
      <c r="J141" s="9">
        <v>6600</v>
      </c>
      <c r="K141" s="7">
        <v>4139.2700000000004</v>
      </c>
      <c r="L141" s="63" t="s">
        <v>260</v>
      </c>
    </row>
    <row r="142" spans="1:12" ht="15.75" thickBot="1" x14ac:dyDescent="0.3">
      <c r="A142" s="19" t="s">
        <v>130</v>
      </c>
      <c r="B142" s="4" t="s">
        <v>7</v>
      </c>
      <c r="C142" s="4"/>
      <c r="D142" s="7">
        <f>E142+F142+G142+H142+I142+J142+K142</f>
        <v>0</v>
      </c>
      <c r="E142" s="7">
        <v>0</v>
      </c>
      <c r="F142" s="7">
        <v>0</v>
      </c>
      <c r="G142" s="7">
        <v>0</v>
      </c>
      <c r="H142" s="77">
        <v>0</v>
      </c>
      <c r="I142" s="7">
        <v>0</v>
      </c>
      <c r="J142" s="7">
        <v>0</v>
      </c>
      <c r="K142" s="7">
        <v>0</v>
      </c>
      <c r="L142" s="63"/>
    </row>
    <row r="143" spans="1:12" ht="15.75" thickBot="1" x14ac:dyDescent="0.3">
      <c r="A143" s="19" t="s">
        <v>131</v>
      </c>
      <c r="B143" s="4" t="s">
        <v>8</v>
      </c>
      <c r="C143" s="4"/>
      <c r="D143" s="7">
        <f t="shared" ref="D143:D144" si="20">E143+F143+G143+H143+I143+J143+K143</f>
        <v>0</v>
      </c>
      <c r="E143" s="7">
        <v>0</v>
      </c>
      <c r="F143" s="7">
        <v>0</v>
      </c>
      <c r="G143" s="7">
        <v>0</v>
      </c>
      <c r="H143" s="77">
        <v>0</v>
      </c>
      <c r="I143" s="7">
        <v>0</v>
      </c>
      <c r="J143" s="7">
        <v>0</v>
      </c>
      <c r="K143" s="7">
        <v>0</v>
      </c>
      <c r="L143" s="63"/>
    </row>
    <row r="144" spans="1:12" ht="15.75" thickBot="1" x14ac:dyDescent="0.3">
      <c r="A144" s="19" t="s">
        <v>132</v>
      </c>
      <c r="B144" s="4" t="s">
        <v>9</v>
      </c>
      <c r="C144" s="4"/>
      <c r="D144" s="7">
        <f t="shared" si="20"/>
        <v>36571.100000000006</v>
      </c>
      <c r="E144" s="7">
        <v>2823.33</v>
      </c>
      <c r="F144" s="7">
        <v>7198.5</v>
      </c>
      <c r="G144" s="10">
        <v>3100</v>
      </c>
      <c r="H144" s="77">
        <v>6110</v>
      </c>
      <c r="I144" s="9">
        <v>6600</v>
      </c>
      <c r="J144" s="9">
        <v>6600</v>
      </c>
      <c r="K144" s="7">
        <v>4139.2700000000004</v>
      </c>
      <c r="L144" s="63"/>
    </row>
    <row r="145" spans="1:12" ht="39" thickBot="1" x14ac:dyDescent="0.3">
      <c r="A145" s="19" t="s">
        <v>133</v>
      </c>
      <c r="B145" s="4" t="s">
        <v>10</v>
      </c>
      <c r="C145" s="4"/>
      <c r="D145" s="7">
        <f>E145+F145+G145+H145+I145+J145+K145</f>
        <v>0</v>
      </c>
      <c r="E145" s="7">
        <v>0</v>
      </c>
      <c r="F145" s="7">
        <v>0</v>
      </c>
      <c r="G145" s="7">
        <v>0</v>
      </c>
      <c r="H145" s="77">
        <v>0</v>
      </c>
      <c r="I145" s="7">
        <v>0</v>
      </c>
      <c r="J145" s="7">
        <v>0</v>
      </c>
      <c r="K145" s="7">
        <v>0</v>
      </c>
      <c r="L145" s="62"/>
    </row>
    <row r="146" spans="1:12" ht="15.75" thickBot="1" x14ac:dyDescent="0.3">
      <c r="A146" s="19" t="s">
        <v>134</v>
      </c>
      <c r="B146" s="4" t="s">
        <v>11</v>
      </c>
      <c r="C146" s="4"/>
      <c r="D146" s="7">
        <f t="shared" ref="D146:D148" si="21">E146+F146+G146+H146+I146+J146+K146</f>
        <v>0</v>
      </c>
      <c r="E146" s="7">
        <v>0</v>
      </c>
      <c r="F146" s="7">
        <v>0</v>
      </c>
      <c r="G146" s="7">
        <v>0</v>
      </c>
      <c r="H146" s="77">
        <v>0</v>
      </c>
      <c r="I146" s="7">
        <v>0</v>
      </c>
      <c r="J146" s="7">
        <v>0</v>
      </c>
      <c r="K146" s="7">
        <v>0</v>
      </c>
      <c r="L146" s="62"/>
    </row>
    <row r="147" spans="1:12" ht="15.75" thickBot="1" x14ac:dyDescent="0.3">
      <c r="A147" s="98" t="s">
        <v>135</v>
      </c>
      <c r="B147" s="4" t="s">
        <v>12</v>
      </c>
      <c r="C147" s="4"/>
      <c r="D147" s="7">
        <f t="shared" si="21"/>
        <v>0</v>
      </c>
      <c r="E147" s="7">
        <v>0</v>
      </c>
      <c r="F147" s="7">
        <v>0</v>
      </c>
      <c r="G147" s="7">
        <v>0</v>
      </c>
      <c r="H147" s="77">
        <v>0</v>
      </c>
      <c r="I147" s="7">
        <v>0</v>
      </c>
      <c r="J147" s="7">
        <v>0</v>
      </c>
      <c r="K147" s="7">
        <v>0</v>
      </c>
      <c r="L147" s="62"/>
    </row>
    <row r="148" spans="1:12" ht="39" thickBot="1" x14ac:dyDescent="0.3">
      <c r="A148" s="99"/>
      <c r="B148" s="4" t="s">
        <v>13</v>
      </c>
      <c r="C148" s="4"/>
      <c r="D148" s="7">
        <f t="shared" si="21"/>
        <v>0</v>
      </c>
      <c r="E148" s="7">
        <v>0</v>
      </c>
      <c r="F148" s="7">
        <v>0</v>
      </c>
      <c r="G148" s="7">
        <v>0</v>
      </c>
      <c r="H148" s="77">
        <v>0</v>
      </c>
      <c r="I148" s="7">
        <v>0</v>
      </c>
      <c r="J148" s="7">
        <v>0</v>
      </c>
      <c r="K148" s="7">
        <v>0</v>
      </c>
      <c r="L148" s="62"/>
    </row>
    <row r="149" spans="1:12" ht="26.25" thickBot="1" x14ac:dyDescent="0.3">
      <c r="A149" s="19" t="s">
        <v>136</v>
      </c>
      <c r="B149" s="4" t="s">
        <v>14</v>
      </c>
      <c r="C149" s="4"/>
      <c r="D149" s="7">
        <f>E149+F149+G149+H149+I149+J149+K149</f>
        <v>0</v>
      </c>
      <c r="E149" s="7">
        <v>0</v>
      </c>
      <c r="F149" s="7">
        <v>0</v>
      </c>
      <c r="G149" s="7">
        <v>0</v>
      </c>
      <c r="H149" s="77">
        <v>0</v>
      </c>
      <c r="I149" s="7">
        <v>0</v>
      </c>
      <c r="J149" s="7">
        <v>0</v>
      </c>
      <c r="K149" s="7">
        <v>0</v>
      </c>
      <c r="L149" s="62"/>
    </row>
    <row r="150" spans="1:12" ht="77.25" thickBot="1" x14ac:dyDescent="0.3">
      <c r="A150" s="19">
        <v>16</v>
      </c>
      <c r="B150" s="4" t="s">
        <v>137</v>
      </c>
      <c r="C150" s="4" t="s">
        <v>16</v>
      </c>
      <c r="D150" s="7">
        <f t="shared" ref="D150" si="22">E150+F150+G150+H150+I150+J150+K150</f>
        <v>1743.09</v>
      </c>
      <c r="E150" s="7">
        <v>32.65</v>
      </c>
      <c r="F150" s="7">
        <v>253.57</v>
      </c>
      <c r="G150" s="5">
        <v>131.83000000000001</v>
      </c>
      <c r="H150" s="77">
        <v>150</v>
      </c>
      <c r="I150" s="9">
        <v>350</v>
      </c>
      <c r="J150" s="9">
        <v>350</v>
      </c>
      <c r="K150" s="7">
        <v>475.04</v>
      </c>
      <c r="L150" s="63" t="s">
        <v>261</v>
      </c>
    </row>
    <row r="151" spans="1:12" ht="15.75" thickBot="1" x14ac:dyDescent="0.3">
      <c r="A151" s="19" t="s">
        <v>138</v>
      </c>
      <c r="B151" s="4" t="s">
        <v>7</v>
      </c>
      <c r="C151" s="4"/>
      <c r="D151" s="7">
        <v>0</v>
      </c>
      <c r="E151" s="7">
        <v>0</v>
      </c>
      <c r="F151" s="7">
        <v>0</v>
      </c>
      <c r="G151" s="7">
        <v>0</v>
      </c>
      <c r="H151" s="77" t="s">
        <v>278</v>
      </c>
      <c r="I151" s="7">
        <v>0</v>
      </c>
      <c r="J151" s="7">
        <v>0</v>
      </c>
      <c r="K151" s="7">
        <v>0</v>
      </c>
      <c r="L151" s="63"/>
    </row>
    <row r="152" spans="1:12" ht="15.75" thickBot="1" x14ac:dyDescent="0.3">
      <c r="A152" s="19" t="s">
        <v>139</v>
      </c>
      <c r="B152" s="4" t="s">
        <v>8</v>
      </c>
      <c r="C152" s="4"/>
      <c r="D152" s="7">
        <f t="shared" ref="D152:D157" si="23">E152+F152+G152+H152+I152+J152+K152</f>
        <v>0</v>
      </c>
      <c r="E152" s="7">
        <v>0</v>
      </c>
      <c r="F152" s="7">
        <v>0</v>
      </c>
      <c r="G152" s="7">
        <v>0</v>
      </c>
      <c r="H152" s="77">
        <v>0</v>
      </c>
      <c r="I152" s="7">
        <v>0</v>
      </c>
      <c r="J152" s="7">
        <v>0</v>
      </c>
      <c r="K152" s="7">
        <v>0</v>
      </c>
      <c r="L152" s="63"/>
    </row>
    <row r="153" spans="1:12" ht="15.75" thickBot="1" x14ac:dyDescent="0.3">
      <c r="A153" s="19" t="s">
        <v>140</v>
      </c>
      <c r="B153" s="4" t="s">
        <v>9</v>
      </c>
      <c r="C153" s="4"/>
      <c r="D153" s="7">
        <f t="shared" si="23"/>
        <v>1743.09</v>
      </c>
      <c r="E153" s="7">
        <v>32.65</v>
      </c>
      <c r="F153" s="7">
        <v>253.57</v>
      </c>
      <c r="G153" s="5">
        <v>131.83000000000001</v>
      </c>
      <c r="H153" s="77">
        <v>150</v>
      </c>
      <c r="I153" s="9">
        <v>350</v>
      </c>
      <c r="J153" s="9">
        <v>350</v>
      </c>
      <c r="K153" s="7">
        <v>475.04</v>
      </c>
      <c r="L153" s="63"/>
    </row>
    <row r="154" spans="1:12" ht="39" thickBot="1" x14ac:dyDescent="0.3">
      <c r="A154" s="19" t="s">
        <v>141</v>
      </c>
      <c r="B154" s="4" t="s">
        <v>10</v>
      </c>
      <c r="C154" s="4"/>
      <c r="D154" s="7">
        <f t="shared" si="23"/>
        <v>0</v>
      </c>
      <c r="E154" s="7">
        <v>0</v>
      </c>
      <c r="F154" s="7">
        <v>0</v>
      </c>
      <c r="G154" s="7">
        <v>0</v>
      </c>
      <c r="H154" s="77">
        <v>0</v>
      </c>
      <c r="I154" s="7">
        <v>0</v>
      </c>
      <c r="J154" s="7">
        <v>0</v>
      </c>
      <c r="K154" s="7">
        <v>0</v>
      </c>
      <c r="L154" s="62"/>
    </row>
    <row r="155" spans="1:12" ht="15.75" thickBot="1" x14ac:dyDescent="0.3">
      <c r="A155" s="19" t="s">
        <v>142</v>
      </c>
      <c r="B155" s="4" t="s">
        <v>11</v>
      </c>
      <c r="C155" s="4"/>
      <c r="D155" s="7">
        <f>E155+F155+G155+H155+I155+J155+K155</f>
        <v>0</v>
      </c>
      <c r="E155" s="7">
        <v>0</v>
      </c>
      <c r="F155" s="7">
        <v>0</v>
      </c>
      <c r="G155" s="7">
        <v>0</v>
      </c>
      <c r="H155" s="77">
        <v>0</v>
      </c>
      <c r="I155" s="7">
        <v>0</v>
      </c>
      <c r="J155" s="7">
        <v>0</v>
      </c>
      <c r="K155" s="7">
        <v>0</v>
      </c>
      <c r="L155" s="62"/>
    </row>
    <row r="156" spans="1:12" ht="15.75" thickBot="1" x14ac:dyDescent="0.3">
      <c r="A156" s="98" t="s">
        <v>143</v>
      </c>
      <c r="B156" s="4" t="s">
        <v>12</v>
      </c>
      <c r="C156" s="4"/>
      <c r="D156" s="7">
        <f t="shared" si="23"/>
        <v>0</v>
      </c>
      <c r="E156" s="7">
        <v>0</v>
      </c>
      <c r="F156" s="7">
        <v>0</v>
      </c>
      <c r="G156" s="7">
        <v>0</v>
      </c>
      <c r="H156" s="77">
        <v>0</v>
      </c>
      <c r="I156" s="7">
        <v>0</v>
      </c>
      <c r="J156" s="7">
        <v>0</v>
      </c>
      <c r="K156" s="7">
        <v>0</v>
      </c>
      <c r="L156" s="62"/>
    </row>
    <row r="157" spans="1:12" ht="39" thickBot="1" x14ac:dyDescent="0.3">
      <c r="A157" s="99"/>
      <c r="B157" s="4" t="s">
        <v>13</v>
      </c>
      <c r="C157" s="4"/>
      <c r="D157" s="7">
        <f t="shared" si="23"/>
        <v>0</v>
      </c>
      <c r="E157" s="7">
        <v>0</v>
      </c>
      <c r="F157" s="7">
        <v>0</v>
      </c>
      <c r="G157" s="7">
        <v>0</v>
      </c>
      <c r="H157" s="77">
        <v>0</v>
      </c>
      <c r="I157" s="7">
        <v>0</v>
      </c>
      <c r="J157" s="7">
        <v>0</v>
      </c>
      <c r="K157" s="7">
        <v>0</v>
      </c>
      <c r="L157" s="62"/>
    </row>
    <row r="158" spans="1:12" ht="26.25" thickBot="1" x14ac:dyDescent="0.3">
      <c r="A158" s="19" t="s">
        <v>144</v>
      </c>
      <c r="B158" s="4" t="s">
        <v>14</v>
      </c>
      <c r="C158" s="4"/>
      <c r="D158" s="7">
        <v>0</v>
      </c>
      <c r="E158" s="7">
        <v>0</v>
      </c>
      <c r="F158" s="7">
        <v>0</v>
      </c>
      <c r="G158" s="7">
        <v>0</v>
      </c>
      <c r="H158" s="77">
        <v>0</v>
      </c>
      <c r="I158" s="7">
        <v>0</v>
      </c>
      <c r="J158" s="7">
        <v>0</v>
      </c>
      <c r="K158" s="7">
        <v>0</v>
      </c>
      <c r="L158" s="62"/>
    </row>
    <row r="159" spans="1:12" x14ac:dyDescent="0.25">
      <c r="A159" s="98">
        <v>17</v>
      </c>
      <c r="B159" s="1" t="s">
        <v>145</v>
      </c>
      <c r="C159" s="100" t="s">
        <v>147</v>
      </c>
      <c r="D159" s="87">
        <f>E159+F159+G159+H159+I159+J159+K159</f>
        <v>7812.48</v>
      </c>
      <c r="E159" s="87">
        <v>386</v>
      </c>
      <c r="F159" s="108">
        <v>0.03</v>
      </c>
      <c r="G159" s="108">
        <v>2887.24</v>
      </c>
      <c r="H159" s="106">
        <v>4539.21</v>
      </c>
      <c r="I159" s="87">
        <v>0</v>
      </c>
      <c r="J159" s="87">
        <v>0</v>
      </c>
      <c r="K159" s="87">
        <v>0</v>
      </c>
      <c r="L159" s="96" t="s">
        <v>262</v>
      </c>
    </row>
    <row r="160" spans="1:12" ht="64.5" thickBot="1" x14ac:dyDescent="0.3">
      <c r="A160" s="99"/>
      <c r="B160" s="4" t="s">
        <v>146</v>
      </c>
      <c r="C160" s="101"/>
      <c r="D160" s="88"/>
      <c r="E160" s="88"/>
      <c r="F160" s="109"/>
      <c r="G160" s="109"/>
      <c r="H160" s="107"/>
      <c r="I160" s="88"/>
      <c r="J160" s="88"/>
      <c r="K160" s="88"/>
      <c r="L160" s="97"/>
    </row>
    <row r="161" spans="1:12" ht="15.75" thickBot="1" x14ac:dyDescent="0.3">
      <c r="A161" s="19" t="s">
        <v>148</v>
      </c>
      <c r="B161" s="4" t="s">
        <v>7</v>
      </c>
      <c r="C161" s="4"/>
      <c r="D161" s="87">
        <f>E161+F161+G161+H161+I161+J161+K161</f>
        <v>0</v>
      </c>
      <c r="E161" s="7">
        <v>0</v>
      </c>
      <c r="F161" s="7">
        <v>0</v>
      </c>
      <c r="G161" s="7">
        <v>0</v>
      </c>
      <c r="H161" s="77">
        <v>0</v>
      </c>
      <c r="I161" s="7">
        <v>0</v>
      </c>
      <c r="J161" s="7">
        <v>0</v>
      </c>
      <c r="K161" s="7">
        <v>0</v>
      </c>
      <c r="L161" s="63"/>
    </row>
    <row r="162" spans="1:12" ht="15.75" thickBot="1" x14ac:dyDescent="0.3">
      <c r="A162" s="19" t="s">
        <v>149</v>
      </c>
      <c r="B162" s="4" t="s">
        <v>8</v>
      </c>
      <c r="C162" s="4"/>
      <c r="D162" s="88"/>
      <c r="E162" s="7">
        <v>0</v>
      </c>
      <c r="F162" s="7">
        <v>0</v>
      </c>
      <c r="G162" s="7">
        <v>0</v>
      </c>
      <c r="H162" s="77">
        <v>0</v>
      </c>
      <c r="I162" s="7">
        <v>0</v>
      </c>
      <c r="J162" s="7">
        <v>0</v>
      </c>
      <c r="K162" s="7">
        <v>0</v>
      </c>
      <c r="L162" s="63"/>
    </row>
    <row r="163" spans="1:12" ht="15.75" thickBot="1" x14ac:dyDescent="0.3">
      <c r="A163" s="19" t="s">
        <v>150</v>
      </c>
      <c r="B163" s="4" t="s">
        <v>9</v>
      </c>
      <c r="C163" s="4"/>
      <c r="D163" s="7">
        <f>E163+F163+G163+H163+I163+J163+K163</f>
        <v>7812.48</v>
      </c>
      <c r="E163" s="7">
        <v>386</v>
      </c>
      <c r="F163" s="7">
        <v>0.03</v>
      </c>
      <c r="G163" s="10">
        <v>2887.24</v>
      </c>
      <c r="H163" s="77">
        <v>4539.21</v>
      </c>
      <c r="I163" s="7">
        <v>0</v>
      </c>
      <c r="J163" s="7">
        <v>0</v>
      </c>
      <c r="K163" s="7">
        <v>0</v>
      </c>
      <c r="L163" s="63"/>
    </row>
    <row r="164" spans="1:12" ht="39" thickBot="1" x14ac:dyDescent="0.3">
      <c r="A164" s="19" t="s">
        <v>151</v>
      </c>
      <c r="B164" s="4" t="s">
        <v>10</v>
      </c>
      <c r="C164" s="4"/>
      <c r="D164" s="7">
        <f t="shared" ref="D164:D168" si="24">E164+F164+G164+H164+I164+J164+K164</f>
        <v>0</v>
      </c>
      <c r="E164" s="7">
        <v>0</v>
      </c>
      <c r="F164" s="7">
        <v>0</v>
      </c>
      <c r="G164" s="7">
        <v>0</v>
      </c>
      <c r="H164" s="77">
        <v>0</v>
      </c>
      <c r="I164" s="7">
        <v>0</v>
      </c>
      <c r="J164" s="7">
        <v>0</v>
      </c>
      <c r="K164" s="7">
        <v>0</v>
      </c>
      <c r="L164" s="62"/>
    </row>
    <row r="165" spans="1:12" ht="15.75" thickBot="1" x14ac:dyDescent="0.3">
      <c r="A165" s="19" t="s">
        <v>152</v>
      </c>
      <c r="B165" s="4" t="s">
        <v>11</v>
      </c>
      <c r="C165" s="4"/>
      <c r="D165" s="7">
        <f t="shared" si="24"/>
        <v>0</v>
      </c>
      <c r="E165" s="7">
        <v>0</v>
      </c>
      <c r="F165" s="7">
        <v>0</v>
      </c>
      <c r="G165" s="7">
        <v>0</v>
      </c>
      <c r="H165" s="77">
        <v>0</v>
      </c>
      <c r="I165" s="7">
        <v>0</v>
      </c>
      <c r="J165" s="7">
        <v>0</v>
      </c>
      <c r="K165" s="7">
        <v>0</v>
      </c>
      <c r="L165" s="62"/>
    </row>
    <row r="166" spans="1:12" ht="15.75" thickBot="1" x14ac:dyDescent="0.3">
      <c r="A166" s="98" t="s">
        <v>153</v>
      </c>
      <c r="B166" s="4" t="s">
        <v>12</v>
      </c>
      <c r="C166" s="4"/>
      <c r="D166" s="7">
        <f t="shared" si="24"/>
        <v>0</v>
      </c>
      <c r="E166" s="7">
        <v>0</v>
      </c>
      <c r="F166" s="7">
        <v>0</v>
      </c>
      <c r="G166" s="7">
        <v>0</v>
      </c>
      <c r="H166" s="77">
        <v>0</v>
      </c>
      <c r="I166" s="7">
        <v>0</v>
      </c>
      <c r="J166" s="7">
        <v>0</v>
      </c>
      <c r="K166" s="7">
        <v>0</v>
      </c>
      <c r="L166" s="62"/>
    </row>
    <row r="167" spans="1:12" ht="39" thickBot="1" x14ac:dyDescent="0.3">
      <c r="A167" s="99"/>
      <c r="B167" s="4" t="s">
        <v>13</v>
      </c>
      <c r="C167" s="4"/>
      <c r="D167" s="7">
        <f>E167+F167+G167+H167+I167+J167+K167</f>
        <v>0</v>
      </c>
      <c r="E167" s="7">
        <v>0</v>
      </c>
      <c r="F167" s="7">
        <v>0</v>
      </c>
      <c r="G167" s="7">
        <v>0</v>
      </c>
      <c r="H167" s="77">
        <v>0</v>
      </c>
      <c r="I167" s="7">
        <v>0</v>
      </c>
      <c r="J167" s="7">
        <v>0</v>
      </c>
      <c r="K167" s="7">
        <v>0</v>
      </c>
      <c r="L167" s="62"/>
    </row>
    <row r="168" spans="1:12" ht="26.25" thickBot="1" x14ac:dyDescent="0.3">
      <c r="A168" s="19" t="s">
        <v>154</v>
      </c>
      <c r="B168" s="4" t="s">
        <v>14</v>
      </c>
      <c r="C168" s="4"/>
      <c r="D168" s="7">
        <f t="shared" si="24"/>
        <v>0</v>
      </c>
      <c r="E168" s="7">
        <v>0</v>
      </c>
      <c r="F168" s="7">
        <v>0</v>
      </c>
      <c r="G168" s="7">
        <v>0</v>
      </c>
      <c r="H168" s="77">
        <v>0</v>
      </c>
      <c r="I168" s="7">
        <v>0</v>
      </c>
      <c r="J168" s="7">
        <v>0</v>
      </c>
      <c r="K168" s="7">
        <v>0</v>
      </c>
      <c r="L168" s="62"/>
    </row>
    <row r="169" spans="1:12" ht="204.75" thickBot="1" x14ac:dyDescent="0.3">
      <c r="A169" s="19">
        <v>18</v>
      </c>
      <c r="B169" s="4" t="s">
        <v>155</v>
      </c>
      <c r="C169" s="4" t="s">
        <v>156</v>
      </c>
      <c r="D169" s="7">
        <f>E169+F169+G169+H169+I169+J169+K169</f>
        <v>14172.81</v>
      </c>
      <c r="E169" s="7">
        <v>14172.81</v>
      </c>
      <c r="F169" s="7">
        <v>0</v>
      </c>
      <c r="G169" s="7">
        <v>0</v>
      </c>
      <c r="H169" s="77">
        <v>0</v>
      </c>
      <c r="I169" s="7">
        <v>0</v>
      </c>
      <c r="J169" s="7">
        <v>0</v>
      </c>
      <c r="K169" s="7">
        <v>0</v>
      </c>
      <c r="L169" s="63" t="s">
        <v>263</v>
      </c>
    </row>
    <row r="170" spans="1:12" ht="15.75" thickBot="1" x14ac:dyDescent="0.3">
      <c r="A170" s="19" t="s">
        <v>157</v>
      </c>
      <c r="B170" s="4" t="s">
        <v>7</v>
      </c>
      <c r="C170" s="4"/>
      <c r="D170" s="7">
        <f>E170+F170+G170+H170+I170+J170+K170</f>
        <v>0</v>
      </c>
      <c r="E170" s="7">
        <v>0</v>
      </c>
      <c r="F170" s="7">
        <v>0</v>
      </c>
      <c r="G170" s="7">
        <v>0</v>
      </c>
      <c r="H170" s="77">
        <v>0</v>
      </c>
      <c r="I170" s="7">
        <v>0</v>
      </c>
      <c r="J170" s="7">
        <v>0</v>
      </c>
      <c r="K170" s="7">
        <v>0</v>
      </c>
      <c r="L170" s="63"/>
    </row>
    <row r="171" spans="1:12" ht="15.75" thickBot="1" x14ac:dyDescent="0.3">
      <c r="A171" s="19" t="s">
        <v>158</v>
      </c>
      <c r="B171" s="4" t="s">
        <v>8</v>
      </c>
      <c r="C171" s="4"/>
      <c r="D171" s="7">
        <f t="shared" ref="D171" si="25">E171+F171+G171+H171+I171+J171+K171</f>
        <v>0</v>
      </c>
      <c r="E171" s="7">
        <v>0</v>
      </c>
      <c r="F171" s="7">
        <v>0</v>
      </c>
      <c r="G171" s="7">
        <v>0</v>
      </c>
      <c r="H171" s="77">
        <v>0</v>
      </c>
      <c r="I171" s="7">
        <v>0</v>
      </c>
      <c r="J171" s="7">
        <v>0</v>
      </c>
      <c r="K171" s="7">
        <v>0</v>
      </c>
      <c r="L171" s="63"/>
    </row>
    <row r="172" spans="1:12" ht="15.75" thickBot="1" x14ac:dyDescent="0.3">
      <c r="A172" s="19" t="s">
        <v>159</v>
      </c>
      <c r="B172" s="4" t="s">
        <v>9</v>
      </c>
      <c r="C172" s="4"/>
      <c r="D172" s="7">
        <f>E172+F172+G172+H172+I172+J172+K172</f>
        <v>14172.81</v>
      </c>
      <c r="E172" s="7">
        <v>14172.81</v>
      </c>
      <c r="F172" s="7">
        <v>0</v>
      </c>
      <c r="G172" s="7">
        <v>0</v>
      </c>
      <c r="H172" s="77">
        <v>0</v>
      </c>
      <c r="I172" s="7">
        <v>0</v>
      </c>
      <c r="J172" s="7">
        <v>0</v>
      </c>
      <c r="K172" s="7">
        <v>0</v>
      </c>
      <c r="L172" s="63"/>
    </row>
    <row r="173" spans="1:12" ht="39" thickBot="1" x14ac:dyDescent="0.3">
      <c r="A173" s="19" t="s">
        <v>160</v>
      </c>
      <c r="B173" s="4" t="s">
        <v>10</v>
      </c>
      <c r="C173" s="4"/>
      <c r="D173" s="7">
        <f t="shared" ref="D173:D175" si="26">E173+F173+G173+H173+I173+J173+K173</f>
        <v>0</v>
      </c>
      <c r="E173" s="7">
        <v>0</v>
      </c>
      <c r="F173" s="7">
        <v>0</v>
      </c>
      <c r="G173" s="7">
        <v>0</v>
      </c>
      <c r="H173" s="77">
        <v>0</v>
      </c>
      <c r="I173" s="7">
        <v>0</v>
      </c>
      <c r="J173" s="7">
        <v>0</v>
      </c>
      <c r="K173" s="7">
        <v>0</v>
      </c>
      <c r="L173" s="63"/>
    </row>
    <row r="174" spans="1:12" ht="15.75" thickBot="1" x14ac:dyDescent="0.3">
      <c r="A174" s="19" t="s">
        <v>161</v>
      </c>
      <c r="B174" s="4" t="s">
        <v>11</v>
      </c>
      <c r="C174" s="4"/>
      <c r="D174" s="7">
        <f t="shared" si="26"/>
        <v>0</v>
      </c>
      <c r="E174" s="7">
        <v>0</v>
      </c>
      <c r="F174" s="7">
        <v>0</v>
      </c>
      <c r="G174" s="7">
        <v>0</v>
      </c>
      <c r="H174" s="77">
        <v>0</v>
      </c>
      <c r="I174" s="7">
        <v>0</v>
      </c>
      <c r="J174" s="7">
        <v>0</v>
      </c>
      <c r="K174" s="7">
        <v>0</v>
      </c>
      <c r="L174" s="63"/>
    </row>
    <row r="175" spans="1:12" ht="15.75" thickBot="1" x14ac:dyDescent="0.3">
      <c r="A175" s="98" t="s">
        <v>162</v>
      </c>
      <c r="B175" s="4" t="s">
        <v>12</v>
      </c>
      <c r="C175" s="4"/>
      <c r="D175" s="7">
        <f t="shared" si="26"/>
        <v>0</v>
      </c>
      <c r="E175" s="7">
        <v>0</v>
      </c>
      <c r="F175" s="7">
        <v>0</v>
      </c>
      <c r="G175" s="7">
        <v>0</v>
      </c>
      <c r="H175" s="77">
        <v>0</v>
      </c>
      <c r="I175" s="7">
        <v>0</v>
      </c>
      <c r="J175" s="7">
        <v>0</v>
      </c>
      <c r="K175" s="7">
        <v>0</v>
      </c>
      <c r="L175" s="63"/>
    </row>
    <row r="176" spans="1:12" ht="39" thickBot="1" x14ac:dyDescent="0.3">
      <c r="A176" s="99"/>
      <c r="B176" s="4" t="s">
        <v>13</v>
      </c>
      <c r="C176" s="4"/>
      <c r="D176" s="7">
        <f>E176+F176+G176+H176+I176+J176+K176</f>
        <v>0</v>
      </c>
      <c r="E176" s="7">
        <v>0</v>
      </c>
      <c r="F176" s="7">
        <v>0</v>
      </c>
      <c r="G176" s="7">
        <v>0</v>
      </c>
      <c r="H176" s="77">
        <v>0</v>
      </c>
      <c r="I176" s="7">
        <v>0</v>
      </c>
      <c r="J176" s="7">
        <v>0</v>
      </c>
      <c r="K176" s="7">
        <v>0</v>
      </c>
      <c r="L176" s="63"/>
    </row>
    <row r="177" spans="1:17" ht="26.25" thickBot="1" x14ac:dyDescent="0.3">
      <c r="A177" s="19" t="s">
        <v>163</v>
      </c>
      <c r="B177" s="4" t="s">
        <v>14</v>
      </c>
      <c r="C177" s="4"/>
      <c r="D177" s="7">
        <f t="shared" ref="D177" si="27">E177+F177+G177+H177+I177+J177+K177</f>
        <v>0</v>
      </c>
      <c r="E177" s="7">
        <v>0</v>
      </c>
      <c r="F177" s="7">
        <v>0</v>
      </c>
      <c r="G177" s="7">
        <v>0</v>
      </c>
      <c r="H177" s="77">
        <v>0</v>
      </c>
      <c r="I177" s="7">
        <v>0</v>
      </c>
      <c r="J177" s="7">
        <v>0</v>
      </c>
      <c r="K177" s="7">
        <v>0</v>
      </c>
      <c r="L177" s="63"/>
    </row>
    <row r="178" spans="1:17" ht="90" thickBot="1" x14ac:dyDescent="0.3">
      <c r="A178" s="19">
        <v>19</v>
      </c>
      <c r="B178" s="4" t="s">
        <v>164</v>
      </c>
      <c r="C178" s="4" t="s">
        <v>16</v>
      </c>
      <c r="D178" s="7">
        <f>E178+F178+G178+H178+I178+J178+K178</f>
        <v>1351.1</v>
      </c>
      <c r="E178" s="7">
        <v>0</v>
      </c>
      <c r="F178" s="7">
        <v>0</v>
      </c>
      <c r="G178" s="5">
        <v>244.4</v>
      </c>
      <c r="H178" s="77">
        <v>106.7</v>
      </c>
      <c r="I178" s="9">
        <v>500</v>
      </c>
      <c r="J178" s="9">
        <v>500</v>
      </c>
      <c r="K178" s="7">
        <v>0</v>
      </c>
      <c r="L178" s="63" t="s">
        <v>264</v>
      </c>
    </row>
    <row r="179" spans="1:17" ht="15.75" thickBot="1" x14ac:dyDescent="0.3">
      <c r="A179" s="19" t="s">
        <v>165</v>
      </c>
      <c r="B179" s="4" t="s">
        <v>7</v>
      </c>
      <c r="C179" s="4"/>
      <c r="D179" s="7">
        <f t="shared" ref="D179:D183" si="28">E179+F179+G179+H179+I179+J179+K179</f>
        <v>0</v>
      </c>
      <c r="E179" s="7">
        <v>0</v>
      </c>
      <c r="F179" s="7">
        <v>0</v>
      </c>
      <c r="G179" s="5">
        <v>0</v>
      </c>
      <c r="H179" s="77">
        <v>0</v>
      </c>
      <c r="I179" s="7">
        <v>0</v>
      </c>
      <c r="J179" s="7">
        <v>0</v>
      </c>
      <c r="K179" s="7">
        <v>0</v>
      </c>
      <c r="L179" s="62"/>
    </row>
    <row r="180" spans="1:17" ht="15.75" thickBot="1" x14ac:dyDescent="0.3">
      <c r="A180" s="19" t="s">
        <v>166</v>
      </c>
      <c r="B180" s="4" t="s">
        <v>8</v>
      </c>
      <c r="C180" s="4"/>
      <c r="D180" s="7">
        <f t="shared" si="28"/>
        <v>0</v>
      </c>
      <c r="E180" s="7">
        <v>0</v>
      </c>
      <c r="F180" s="7">
        <v>0</v>
      </c>
      <c r="G180" s="5">
        <v>0</v>
      </c>
      <c r="H180" s="77">
        <v>0</v>
      </c>
      <c r="I180" s="7">
        <v>0</v>
      </c>
      <c r="J180" s="7">
        <v>0</v>
      </c>
      <c r="K180" s="7">
        <v>0</v>
      </c>
      <c r="L180" s="62"/>
    </row>
    <row r="181" spans="1:17" ht="15.75" thickBot="1" x14ac:dyDescent="0.3">
      <c r="A181" s="19" t="s">
        <v>167</v>
      </c>
      <c r="B181" s="4" t="s">
        <v>9</v>
      </c>
      <c r="C181" s="4"/>
      <c r="D181" s="7">
        <f t="shared" si="28"/>
        <v>1351.1</v>
      </c>
      <c r="E181" s="7">
        <v>0</v>
      </c>
      <c r="F181" s="7">
        <v>0</v>
      </c>
      <c r="G181" s="5">
        <v>244.4</v>
      </c>
      <c r="H181" s="77">
        <v>106.7</v>
      </c>
      <c r="I181" s="9">
        <v>500</v>
      </c>
      <c r="J181" s="9">
        <v>500</v>
      </c>
      <c r="K181" s="7">
        <v>0</v>
      </c>
      <c r="L181" s="63"/>
    </row>
    <row r="182" spans="1:17" ht="39" thickBot="1" x14ac:dyDescent="0.3">
      <c r="A182" s="19" t="s">
        <v>168</v>
      </c>
      <c r="B182" s="4" t="s">
        <v>10</v>
      </c>
      <c r="C182" s="4"/>
      <c r="D182" s="7">
        <f>E182+F182+G182+H182+I182+J182+K182</f>
        <v>0</v>
      </c>
      <c r="E182" s="7">
        <v>0</v>
      </c>
      <c r="F182" s="7">
        <v>0</v>
      </c>
      <c r="G182" s="7">
        <v>0</v>
      </c>
      <c r="H182" s="77">
        <v>0</v>
      </c>
      <c r="I182" s="7">
        <v>0</v>
      </c>
      <c r="J182" s="7">
        <v>0</v>
      </c>
      <c r="K182" s="7">
        <v>0</v>
      </c>
      <c r="L182" s="63"/>
    </row>
    <row r="183" spans="1:17" ht="15.75" thickBot="1" x14ac:dyDescent="0.3">
      <c r="A183" s="19" t="s">
        <v>169</v>
      </c>
      <c r="B183" s="4" t="s">
        <v>11</v>
      </c>
      <c r="C183" s="4"/>
      <c r="D183" s="7">
        <f t="shared" si="28"/>
        <v>0</v>
      </c>
      <c r="E183" s="7">
        <v>0</v>
      </c>
      <c r="F183" s="7">
        <v>0</v>
      </c>
      <c r="G183" s="7">
        <v>0</v>
      </c>
      <c r="H183" s="77">
        <v>0</v>
      </c>
      <c r="I183" s="7">
        <v>0</v>
      </c>
      <c r="J183" s="7">
        <v>0</v>
      </c>
      <c r="K183" s="7">
        <v>0</v>
      </c>
      <c r="L183" s="63"/>
    </row>
    <row r="184" spans="1:17" ht="15.75" thickBot="1" x14ac:dyDescent="0.3">
      <c r="A184" s="98" t="s">
        <v>170</v>
      </c>
      <c r="B184" s="4" t="s">
        <v>12</v>
      </c>
      <c r="C184" s="4"/>
      <c r="D184" s="7">
        <f>E184+F184+G184+H184+I184+J184+K184</f>
        <v>0</v>
      </c>
      <c r="E184" s="7">
        <v>0</v>
      </c>
      <c r="F184" s="7">
        <v>0</v>
      </c>
      <c r="G184" s="7">
        <v>0</v>
      </c>
      <c r="H184" s="77">
        <v>0</v>
      </c>
      <c r="I184" s="7">
        <v>0</v>
      </c>
      <c r="J184" s="7">
        <v>0</v>
      </c>
      <c r="K184" s="7">
        <v>0</v>
      </c>
      <c r="L184" s="63"/>
    </row>
    <row r="185" spans="1:17" ht="39" thickBot="1" x14ac:dyDescent="0.3">
      <c r="A185" s="99"/>
      <c r="B185" s="4" t="s">
        <v>13</v>
      </c>
      <c r="C185" s="4"/>
      <c r="D185" s="7">
        <f>E185+F185+G185+H185+I185+J185+K185</f>
        <v>0</v>
      </c>
      <c r="E185" s="7">
        <v>0</v>
      </c>
      <c r="F185" s="7">
        <v>0</v>
      </c>
      <c r="G185" s="7">
        <v>0</v>
      </c>
      <c r="H185" s="77">
        <v>0</v>
      </c>
      <c r="I185" s="7">
        <v>0</v>
      </c>
      <c r="J185" s="7">
        <v>0</v>
      </c>
      <c r="K185" s="7">
        <v>0</v>
      </c>
      <c r="L185" s="63"/>
      <c r="Q185" t="s">
        <v>276</v>
      </c>
    </row>
    <row r="186" spans="1:17" ht="26.25" thickBot="1" x14ac:dyDescent="0.3">
      <c r="A186" s="19" t="s">
        <v>171</v>
      </c>
      <c r="B186" s="4" t="s">
        <v>14</v>
      </c>
      <c r="C186" s="4"/>
      <c r="D186" s="7">
        <f t="shared" ref="D186" si="29">E186+F186+G186+H186+I186+J186+K186</f>
        <v>0</v>
      </c>
      <c r="E186" s="7">
        <v>0</v>
      </c>
      <c r="F186" s="7">
        <v>0</v>
      </c>
      <c r="G186" s="7">
        <v>0</v>
      </c>
      <c r="H186" s="77">
        <v>0</v>
      </c>
      <c r="I186" s="7">
        <v>0</v>
      </c>
      <c r="J186" s="7">
        <v>0</v>
      </c>
      <c r="K186" s="7">
        <v>0</v>
      </c>
      <c r="L186" s="63"/>
    </row>
    <row r="187" spans="1:17" ht="77.25" thickBot="1" x14ac:dyDescent="0.3">
      <c r="A187" s="19">
        <v>20</v>
      </c>
      <c r="B187" s="4" t="s">
        <v>172</v>
      </c>
      <c r="C187" s="4" t="s">
        <v>16</v>
      </c>
      <c r="D187" s="7">
        <f>E187+F187+G187+H187+I187+J187+K187</f>
        <v>30</v>
      </c>
      <c r="E187" s="7">
        <v>15</v>
      </c>
      <c r="F187" s="7">
        <v>15</v>
      </c>
      <c r="G187" s="7">
        <v>0</v>
      </c>
      <c r="H187" s="77">
        <v>0</v>
      </c>
      <c r="I187" s="7">
        <v>0</v>
      </c>
      <c r="J187" s="7">
        <v>0</v>
      </c>
      <c r="K187" s="7">
        <v>0</v>
      </c>
      <c r="L187" s="63" t="s">
        <v>265</v>
      </c>
    </row>
    <row r="188" spans="1:17" ht="15.75" thickBot="1" x14ac:dyDescent="0.3">
      <c r="A188" s="19" t="s">
        <v>173</v>
      </c>
      <c r="B188" s="4" t="s">
        <v>7</v>
      </c>
      <c r="C188" s="4"/>
      <c r="D188" s="7">
        <f>E188+F188+G188+H188+I188+J188+K188</f>
        <v>0</v>
      </c>
      <c r="E188" s="7">
        <v>0</v>
      </c>
      <c r="F188" s="7">
        <v>0</v>
      </c>
      <c r="G188" s="7">
        <v>0</v>
      </c>
      <c r="H188" s="77">
        <v>0</v>
      </c>
      <c r="I188" s="7">
        <v>0</v>
      </c>
      <c r="J188" s="7">
        <v>0</v>
      </c>
      <c r="K188" s="7">
        <v>0</v>
      </c>
      <c r="L188" s="63"/>
    </row>
    <row r="189" spans="1:17" ht="15.75" thickBot="1" x14ac:dyDescent="0.3">
      <c r="A189" s="19" t="s">
        <v>174</v>
      </c>
      <c r="B189" s="4" t="s">
        <v>8</v>
      </c>
      <c r="C189" s="4"/>
      <c r="D189" s="7">
        <f t="shared" ref="D189:D190" si="30">E189+F189+G189+H189+I189+J189+K189</f>
        <v>0</v>
      </c>
      <c r="E189" s="7">
        <v>0</v>
      </c>
      <c r="F189" s="7">
        <v>0</v>
      </c>
      <c r="G189" s="7">
        <v>0</v>
      </c>
      <c r="H189" s="77">
        <v>0</v>
      </c>
      <c r="I189" s="7">
        <v>0</v>
      </c>
      <c r="J189" s="7">
        <v>0</v>
      </c>
      <c r="K189" s="7">
        <v>0</v>
      </c>
      <c r="L189" s="63"/>
    </row>
    <row r="190" spans="1:17" ht="15.75" thickBot="1" x14ac:dyDescent="0.3">
      <c r="A190" s="19" t="s">
        <v>175</v>
      </c>
      <c r="B190" s="4" t="s">
        <v>9</v>
      </c>
      <c r="C190" s="4"/>
      <c r="D190" s="7">
        <f t="shared" si="30"/>
        <v>30</v>
      </c>
      <c r="E190" s="7">
        <v>15</v>
      </c>
      <c r="F190" s="7">
        <v>15</v>
      </c>
      <c r="G190" s="7">
        <v>0</v>
      </c>
      <c r="H190" s="77">
        <v>0</v>
      </c>
      <c r="I190" s="7">
        <v>0</v>
      </c>
      <c r="J190" s="7">
        <v>0</v>
      </c>
      <c r="K190" s="7">
        <v>0</v>
      </c>
      <c r="L190" s="63"/>
    </row>
    <row r="191" spans="1:17" ht="39" thickBot="1" x14ac:dyDescent="0.3">
      <c r="A191" s="19" t="s">
        <v>176</v>
      </c>
      <c r="B191" s="4" t="s">
        <v>10</v>
      </c>
      <c r="C191" s="4"/>
      <c r="D191" s="7">
        <f>E191+F191+G191+H191+I191+J191+K191</f>
        <v>0</v>
      </c>
      <c r="E191" s="7">
        <v>0</v>
      </c>
      <c r="F191" s="7">
        <v>0</v>
      </c>
      <c r="G191" s="7">
        <v>0</v>
      </c>
      <c r="H191" s="77">
        <v>0</v>
      </c>
      <c r="I191" s="7">
        <v>0</v>
      </c>
      <c r="J191" s="7">
        <v>0</v>
      </c>
      <c r="K191" s="7">
        <v>0</v>
      </c>
      <c r="L191" s="63"/>
    </row>
    <row r="192" spans="1:17" ht="15.75" thickBot="1" x14ac:dyDescent="0.3">
      <c r="A192" s="19" t="s">
        <v>177</v>
      </c>
      <c r="B192" s="4" t="s">
        <v>11</v>
      </c>
      <c r="C192" s="4"/>
      <c r="D192" s="7">
        <f t="shared" ref="D192:D193" si="31">E192+F192+G192+H192+I192+J192+K192</f>
        <v>0</v>
      </c>
      <c r="E192" s="7">
        <v>0</v>
      </c>
      <c r="F192" s="7">
        <v>0</v>
      </c>
      <c r="G192" s="7">
        <v>0</v>
      </c>
      <c r="H192" s="77">
        <v>0</v>
      </c>
      <c r="I192" s="7">
        <v>0</v>
      </c>
      <c r="J192" s="7">
        <v>0</v>
      </c>
      <c r="K192" s="7">
        <v>0</v>
      </c>
      <c r="L192" s="63"/>
    </row>
    <row r="193" spans="1:12" ht="15.75" thickBot="1" x14ac:dyDescent="0.3">
      <c r="A193" s="98" t="s">
        <v>178</v>
      </c>
      <c r="B193" s="4" t="s">
        <v>12</v>
      </c>
      <c r="C193" s="4"/>
      <c r="D193" s="7">
        <f t="shared" si="31"/>
        <v>0</v>
      </c>
      <c r="E193" s="7">
        <v>0</v>
      </c>
      <c r="F193" s="7">
        <v>0</v>
      </c>
      <c r="G193" s="7">
        <v>0</v>
      </c>
      <c r="H193" s="77">
        <v>0</v>
      </c>
      <c r="I193" s="7">
        <v>0</v>
      </c>
      <c r="J193" s="7">
        <v>0</v>
      </c>
      <c r="K193" s="7">
        <v>0</v>
      </c>
      <c r="L193" s="63"/>
    </row>
    <row r="194" spans="1:12" ht="39" thickBot="1" x14ac:dyDescent="0.3">
      <c r="A194" s="99"/>
      <c r="B194" s="4" t="s">
        <v>13</v>
      </c>
      <c r="C194" s="4"/>
      <c r="D194" s="7">
        <f>E194+F194+G194+H194+I194+J194+K194</f>
        <v>0</v>
      </c>
      <c r="E194" s="7">
        <v>0</v>
      </c>
      <c r="F194" s="7">
        <v>0</v>
      </c>
      <c r="G194" s="7">
        <v>0</v>
      </c>
      <c r="H194" s="77">
        <v>0</v>
      </c>
      <c r="I194" s="7">
        <v>0</v>
      </c>
      <c r="J194" s="7">
        <v>0</v>
      </c>
      <c r="K194" s="7">
        <v>0</v>
      </c>
      <c r="L194" s="63"/>
    </row>
    <row r="195" spans="1:12" ht="26.25" thickBot="1" x14ac:dyDescent="0.3">
      <c r="A195" s="19" t="s">
        <v>179</v>
      </c>
      <c r="B195" s="4" t="s">
        <v>14</v>
      </c>
      <c r="C195" s="4"/>
      <c r="D195" s="7">
        <f t="shared" ref="D195" si="32">E195+F195+G195+H195+I195+J195+K195</f>
        <v>0</v>
      </c>
      <c r="E195" s="7">
        <v>0</v>
      </c>
      <c r="F195" s="7">
        <v>0</v>
      </c>
      <c r="G195" s="7">
        <v>0</v>
      </c>
      <c r="H195" s="77">
        <v>0</v>
      </c>
      <c r="I195" s="7">
        <v>0</v>
      </c>
      <c r="J195" s="7">
        <v>0</v>
      </c>
      <c r="K195" s="7">
        <v>0</v>
      </c>
      <c r="L195" s="63"/>
    </row>
    <row r="196" spans="1:12" ht="77.25" thickBot="1" x14ac:dyDescent="0.3">
      <c r="A196" s="19">
        <v>21</v>
      </c>
      <c r="B196" s="4" t="s">
        <v>180</v>
      </c>
      <c r="C196" s="4" t="s">
        <v>16</v>
      </c>
      <c r="D196" s="9">
        <f>E196+F196+G196+H196+I196+J196+K196</f>
        <v>861</v>
      </c>
      <c r="E196" s="9">
        <v>70</v>
      </c>
      <c r="F196" s="9">
        <v>50</v>
      </c>
      <c r="G196" s="9">
        <v>159</v>
      </c>
      <c r="H196" s="77">
        <v>127</v>
      </c>
      <c r="I196" s="9">
        <v>360</v>
      </c>
      <c r="J196" s="9">
        <v>95</v>
      </c>
      <c r="K196" s="7">
        <v>0</v>
      </c>
      <c r="L196" s="63" t="s">
        <v>266</v>
      </c>
    </row>
    <row r="197" spans="1:12" ht="15.75" thickBot="1" x14ac:dyDescent="0.3">
      <c r="A197" s="19" t="s">
        <v>181</v>
      </c>
      <c r="B197" s="4" t="s">
        <v>7</v>
      </c>
      <c r="C197" s="4"/>
      <c r="D197" s="7">
        <f>E197+F197+G197+H197+I197+J197+K197</f>
        <v>0</v>
      </c>
      <c r="E197" s="7">
        <v>0</v>
      </c>
      <c r="F197" s="7">
        <v>0</v>
      </c>
      <c r="G197" s="7">
        <v>0</v>
      </c>
      <c r="H197" s="77">
        <v>0</v>
      </c>
      <c r="I197" s="7">
        <v>0</v>
      </c>
      <c r="J197" s="7">
        <v>0</v>
      </c>
      <c r="K197" s="7">
        <v>0</v>
      </c>
      <c r="L197" s="63"/>
    </row>
    <row r="198" spans="1:12" ht="15.75" thickBot="1" x14ac:dyDescent="0.3">
      <c r="A198" s="19" t="s">
        <v>182</v>
      </c>
      <c r="B198" s="4" t="s">
        <v>8</v>
      </c>
      <c r="C198" s="4"/>
      <c r="D198" s="7">
        <f t="shared" ref="D198:D199" si="33">E198+F198+G198+H198+I198+J198+K198</f>
        <v>0</v>
      </c>
      <c r="E198" s="7">
        <v>0</v>
      </c>
      <c r="F198" s="7">
        <v>0</v>
      </c>
      <c r="G198" s="7">
        <v>0</v>
      </c>
      <c r="H198" s="77">
        <v>0</v>
      </c>
      <c r="I198" s="7">
        <v>0</v>
      </c>
      <c r="J198" s="7">
        <v>0</v>
      </c>
      <c r="K198" s="7">
        <v>0</v>
      </c>
      <c r="L198" s="63"/>
    </row>
    <row r="199" spans="1:12" ht="15.75" thickBot="1" x14ac:dyDescent="0.3">
      <c r="A199" s="19" t="s">
        <v>183</v>
      </c>
      <c r="B199" s="4" t="s">
        <v>9</v>
      </c>
      <c r="C199" s="4"/>
      <c r="D199" s="9">
        <f t="shared" si="33"/>
        <v>861</v>
      </c>
      <c r="E199" s="9">
        <v>70</v>
      </c>
      <c r="F199" s="9">
        <v>50</v>
      </c>
      <c r="G199" s="9">
        <v>159</v>
      </c>
      <c r="H199" s="77">
        <v>127</v>
      </c>
      <c r="I199" s="9">
        <v>360</v>
      </c>
      <c r="J199" s="9">
        <v>95</v>
      </c>
      <c r="K199" s="7">
        <v>0</v>
      </c>
      <c r="L199" s="63"/>
    </row>
    <row r="200" spans="1:12" ht="39" thickBot="1" x14ac:dyDescent="0.3">
      <c r="A200" s="19" t="s">
        <v>184</v>
      </c>
      <c r="B200" s="4" t="s">
        <v>10</v>
      </c>
      <c r="C200" s="4"/>
      <c r="D200" s="7">
        <f>E200+F200+G200+H200+I200+J200+K200</f>
        <v>0</v>
      </c>
      <c r="E200" s="7">
        <v>0</v>
      </c>
      <c r="F200" s="7">
        <v>0</v>
      </c>
      <c r="G200" s="7">
        <v>0</v>
      </c>
      <c r="H200" s="77">
        <v>0</v>
      </c>
      <c r="I200" s="7">
        <v>0</v>
      </c>
      <c r="J200" s="7">
        <v>0</v>
      </c>
      <c r="K200" s="7">
        <v>0</v>
      </c>
      <c r="L200" s="63"/>
    </row>
    <row r="201" spans="1:12" ht="15.75" thickBot="1" x14ac:dyDescent="0.3">
      <c r="A201" s="19" t="s">
        <v>185</v>
      </c>
      <c r="B201" s="4" t="s">
        <v>11</v>
      </c>
      <c r="C201" s="4"/>
      <c r="D201" s="7">
        <f t="shared" ref="D201:D203" si="34">E201+F201+G201+H201+I201+J201+K201</f>
        <v>0</v>
      </c>
      <c r="E201" s="7">
        <v>0</v>
      </c>
      <c r="F201" s="7">
        <v>0</v>
      </c>
      <c r="G201" s="7">
        <v>0</v>
      </c>
      <c r="H201" s="77">
        <v>0</v>
      </c>
      <c r="I201" s="7">
        <v>0</v>
      </c>
      <c r="J201" s="7">
        <v>0</v>
      </c>
      <c r="K201" s="7">
        <v>0</v>
      </c>
      <c r="L201" s="63"/>
    </row>
    <row r="202" spans="1:12" ht="15.75" thickBot="1" x14ac:dyDescent="0.3">
      <c r="A202" s="98">
        <v>21.6</v>
      </c>
      <c r="B202" s="4" t="s">
        <v>12</v>
      </c>
      <c r="C202" s="4"/>
      <c r="D202" s="7">
        <f t="shared" si="34"/>
        <v>0</v>
      </c>
      <c r="E202" s="7">
        <v>0</v>
      </c>
      <c r="F202" s="7">
        <v>0</v>
      </c>
      <c r="G202" s="7">
        <v>0</v>
      </c>
      <c r="H202" s="77">
        <v>0</v>
      </c>
      <c r="I202" s="7">
        <v>0</v>
      </c>
      <c r="J202" s="7">
        <v>0</v>
      </c>
      <c r="K202" s="7">
        <v>0</v>
      </c>
      <c r="L202" s="63"/>
    </row>
    <row r="203" spans="1:12" ht="39" thickBot="1" x14ac:dyDescent="0.3">
      <c r="A203" s="99"/>
      <c r="B203" s="4" t="s">
        <v>13</v>
      </c>
      <c r="C203" s="4"/>
      <c r="D203" s="7">
        <f t="shared" si="34"/>
        <v>0</v>
      </c>
      <c r="E203" s="7">
        <v>0</v>
      </c>
      <c r="F203" s="7">
        <v>0</v>
      </c>
      <c r="G203" s="7">
        <v>0</v>
      </c>
      <c r="H203" s="77">
        <v>0</v>
      </c>
      <c r="I203" s="7">
        <v>0</v>
      </c>
      <c r="J203" s="7">
        <v>0</v>
      </c>
      <c r="K203" s="7">
        <v>0</v>
      </c>
      <c r="L203" s="63"/>
    </row>
    <row r="204" spans="1:12" ht="26.25" thickBot="1" x14ac:dyDescent="0.3">
      <c r="A204" s="19" t="s">
        <v>186</v>
      </c>
      <c r="B204" s="4" t="s">
        <v>14</v>
      </c>
      <c r="C204" s="4"/>
      <c r="D204" s="7">
        <f>E204+F204+G204+H204+I204+J204+K204</f>
        <v>0</v>
      </c>
      <c r="E204" s="7">
        <v>0</v>
      </c>
      <c r="F204" s="7">
        <v>0</v>
      </c>
      <c r="G204" s="7">
        <v>0</v>
      </c>
      <c r="H204" s="77">
        <v>0</v>
      </c>
      <c r="I204" s="7">
        <v>0</v>
      </c>
      <c r="J204" s="7">
        <v>0</v>
      </c>
      <c r="K204" s="7">
        <v>0</v>
      </c>
      <c r="L204" s="63"/>
    </row>
    <row r="205" spans="1:12" ht="77.25" thickBot="1" x14ac:dyDescent="0.3">
      <c r="A205" s="19">
        <v>22</v>
      </c>
      <c r="B205" s="4" t="s">
        <v>187</v>
      </c>
      <c r="C205" s="4" t="s">
        <v>16</v>
      </c>
      <c r="D205" s="7">
        <f t="shared" ref="D205" si="35">E205+F205+G205+H205+I205+J205+K205</f>
        <v>25841.58</v>
      </c>
      <c r="E205" s="7">
        <v>25841.58</v>
      </c>
      <c r="F205" s="7">
        <v>0</v>
      </c>
      <c r="G205" s="7">
        <v>0</v>
      </c>
      <c r="H205" s="77">
        <v>0</v>
      </c>
      <c r="I205" s="7">
        <v>0</v>
      </c>
      <c r="J205" s="7">
        <v>0</v>
      </c>
      <c r="K205" s="7">
        <v>0</v>
      </c>
      <c r="L205" s="63" t="s">
        <v>267</v>
      </c>
    </row>
    <row r="206" spans="1:12" ht="15.75" thickBot="1" x14ac:dyDescent="0.3">
      <c r="A206" s="19" t="s">
        <v>188</v>
      </c>
      <c r="B206" s="4" t="s">
        <v>7</v>
      </c>
      <c r="C206" s="4"/>
      <c r="D206" s="7">
        <f>E206+F206+G206+H206+I206+J206+K206</f>
        <v>0</v>
      </c>
      <c r="E206" s="7">
        <v>0</v>
      </c>
      <c r="F206" s="7">
        <v>0</v>
      </c>
      <c r="G206" s="7">
        <v>0</v>
      </c>
      <c r="H206" s="77">
        <v>0</v>
      </c>
      <c r="I206" s="7">
        <v>0</v>
      </c>
      <c r="J206" s="7">
        <v>0</v>
      </c>
      <c r="K206" s="7">
        <v>0</v>
      </c>
      <c r="L206" s="63"/>
    </row>
    <row r="207" spans="1:12" ht="15.75" thickBot="1" x14ac:dyDescent="0.3">
      <c r="A207" s="19" t="s">
        <v>189</v>
      </c>
      <c r="B207" s="4" t="s">
        <v>8</v>
      </c>
      <c r="C207" s="4"/>
      <c r="D207" s="7">
        <f t="shared" ref="D207:D209" si="36">E207+F207+G207+H207+I207+J207+K207</f>
        <v>0</v>
      </c>
      <c r="E207" s="7">
        <v>0</v>
      </c>
      <c r="F207" s="7">
        <v>0</v>
      </c>
      <c r="G207" s="7">
        <v>0</v>
      </c>
      <c r="H207" s="77">
        <v>0</v>
      </c>
      <c r="I207" s="7">
        <v>0</v>
      </c>
      <c r="J207" s="7">
        <v>0</v>
      </c>
      <c r="K207" s="7">
        <v>0</v>
      </c>
      <c r="L207" s="63"/>
    </row>
    <row r="208" spans="1:12" ht="15.75" thickBot="1" x14ac:dyDescent="0.3">
      <c r="A208" s="19" t="s">
        <v>190</v>
      </c>
      <c r="B208" s="4" t="s">
        <v>9</v>
      </c>
      <c r="C208" s="4"/>
      <c r="D208" s="7">
        <f t="shared" si="36"/>
        <v>25841.58</v>
      </c>
      <c r="E208" s="7">
        <v>25841.58</v>
      </c>
      <c r="F208" s="7">
        <v>0</v>
      </c>
      <c r="G208" s="7">
        <v>0</v>
      </c>
      <c r="H208" s="77">
        <v>0</v>
      </c>
      <c r="I208" s="7">
        <v>0</v>
      </c>
      <c r="J208" s="7">
        <v>0</v>
      </c>
      <c r="K208" s="7">
        <v>0</v>
      </c>
      <c r="L208" s="63"/>
    </row>
    <row r="209" spans="1:12" ht="39" thickBot="1" x14ac:dyDescent="0.3">
      <c r="A209" s="19" t="s">
        <v>191</v>
      </c>
      <c r="B209" s="4" t="s">
        <v>10</v>
      </c>
      <c r="C209" s="4"/>
      <c r="D209" s="7">
        <f t="shared" si="36"/>
        <v>0</v>
      </c>
      <c r="E209" s="7">
        <v>0</v>
      </c>
      <c r="F209" s="7">
        <v>0</v>
      </c>
      <c r="G209" s="7">
        <v>0</v>
      </c>
      <c r="H209" s="77">
        <v>0</v>
      </c>
      <c r="I209" s="7">
        <v>0</v>
      </c>
      <c r="J209" s="7">
        <v>0</v>
      </c>
      <c r="K209" s="7">
        <v>0</v>
      </c>
      <c r="L209" s="63"/>
    </row>
    <row r="210" spans="1:12" ht="15.75" thickBot="1" x14ac:dyDescent="0.3">
      <c r="A210" s="19" t="s">
        <v>192</v>
      </c>
      <c r="B210" s="4" t="s">
        <v>11</v>
      </c>
      <c r="C210" s="4"/>
      <c r="D210" s="7">
        <f>E210+F210+G210+H210+I210+J210+K210</f>
        <v>0</v>
      </c>
      <c r="E210" s="7">
        <v>0</v>
      </c>
      <c r="F210" s="7">
        <v>0</v>
      </c>
      <c r="G210" s="7">
        <v>0</v>
      </c>
      <c r="H210" s="77">
        <v>0</v>
      </c>
      <c r="I210" s="7">
        <v>0</v>
      </c>
      <c r="J210" s="7">
        <v>0</v>
      </c>
      <c r="K210" s="7">
        <v>0</v>
      </c>
      <c r="L210" s="63"/>
    </row>
    <row r="211" spans="1:12" ht="15.75" thickBot="1" x14ac:dyDescent="0.3">
      <c r="A211" s="98" t="s">
        <v>193</v>
      </c>
      <c r="B211" s="4" t="s">
        <v>12</v>
      </c>
      <c r="C211" s="4"/>
      <c r="D211" s="7">
        <f t="shared" ref="D211:D212" si="37">E211+F211+G211+H211+I211+J211+K211</f>
        <v>0</v>
      </c>
      <c r="E211" s="7">
        <v>0</v>
      </c>
      <c r="F211" s="7">
        <v>0</v>
      </c>
      <c r="G211" s="7">
        <v>0</v>
      </c>
      <c r="H211" s="77">
        <v>0</v>
      </c>
      <c r="I211" s="7">
        <v>0</v>
      </c>
      <c r="J211" s="7">
        <v>0</v>
      </c>
      <c r="K211" s="7">
        <v>0</v>
      </c>
      <c r="L211" s="63"/>
    </row>
    <row r="212" spans="1:12" ht="39" thickBot="1" x14ac:dyDescent="0.3">
      <c r="A212" s="99"/>
      <c r="B212" s="4" t="s">
        <v>13</v>
      </c>
      <c r="C212" s="4"/>
      <c r="D212" s="7">
        <f t="shared" si="37"/>
        <v>0</v>
      </c>
      <c r="E212" s="7">
        <v>0</v>
      </c>
      <c r="F212" s="7">
        <v>0</v>
      </c>
      <c r="G212" s="7">
        <v>0</v>
      </c>
      <c r="H212" s="77">
        <v>0</v>
      </c>
      <c r="I212" s="7">
        <v>0</v>
      </c>
      <c r="J212" s="7">
        <v>0</v>
      </c>
      <c r="K212" s="7">
        <v>0</v>
      </c>
      <c r="L212" s="63"/>
    </row>
    <row r="213" spans="1:12" ht="26.25" thickBot="1" x14ac:dyDescent="0.3">
      <c r="A213" s="19" t="s">
        <v>194</v>
      </c>
      <c r="B213" s="4" t="s">
        <v>14</v>
      </c>
      <c r="C213" s="4"/>
      <c r="D213" s="7">
        <v>0</v>
      </c>
      <c r="E213" s="7">
        <v>0</v>
      </c>
      <c r="F213" s="7">
        <v>0</v>
      </c>
      <c r="G213" s="7">
        <v>0</v>
      </c>
      <c r="H213" s="77">
        <v>0</v>
      </c>
      <c r="I213" s="7">
        <v>0</v>
      </c>
      <c r="J213" s="7">
        <v>0</v>
      </c>
      <c r="K213" s="7">
        <v>0</v>
      </c>
      <c r="L213" s="64"/>
    </row>
    <row r="214" spans="1:12" ht="68.25" customHeight="1" thickBot="1" x14ac:dyDescent="0.3">
      <c r="A214" s="20">
        <v>23</v>
      </c>
      <c r="B214" s="1" t="s">
        <v>245</v>
      </c>
      <c r="C214" s="8" t="s">
        <v>16</v>
      </c>
      <c r="D214" s="13">
        <f>E214+F214+G214+H214+I214+J214+K214</f>
        <v>18697.910000000003</v>
      </c>
      <c r="E214" s="13">
        <v>0</v>
      </c>
      <c r="F214" s="13">
        <v>0</v>
      </c>
      <c r="G214" s="14">
        <v>16389.080000000002</v>
      </c>
      <c r="H214" s="78">
        <v>2308.83</v>
      </c>
      <c r="I214" s="13">
        <v>0</v>
      </c>
      <c r="J214" s="13">
        <v>0</v>
      </c>
      <c r="K214" s="54">
        <v>0</v>
      </c>
      <c r="L214" s="65" t="s">
        <v>268</v>
      </c>
    </row>
    <row r="215" spans="1:12" ht="29.25" customHeight="1" x14ac:dyDescent="0.25">
      <c r="A215" s="52" t="s">
        <v>195</v>
      </c>
      <c r="B215" s="53" t="s">
        <v>7</v>
      </c>
      <c r="C215" s="53"/>
      <c r="D215" s="50">
        <v>0</v>
      </c>
      <c r="E215" s="50">
        <v>0</v>
      </c>
      <c r="F215" s="50">
        <v>0</v>
      </c>
      <c r="G215" s="50">
        <v>0</v>
      </c>
      <c r="H215" s="79">
        <v>0</v>
      </c>
      <c r="I215" s="50">
        <v>0</v>
      </c>
      <c r="J215" s="50">
        <v>0</v>
      </c>
      <c r="K215" s="50">
        <v>0</v>
      </c>
      <c r="L215" s="66"/>
    </row>
    <row r="216" spans="1:12" ht="15.75" thickBot="1" x14ac:dyDescent="0.3">
      <c r="A216" s="19" t="s">
        <v>196</v>
      </c>
      <c r="B216" s="4" t="s">
        <v>8</v>
      </c>
      <c r="C216" s="4"/>
      <c r="D216" s="7">
        <v>0</v>
      </c>
      <c r="E216" s="7">
        <v>0</v>
      </c>
      <c r="F216" s="7">
        <v>0</v>
      </c>
      <c r="G216" s="7">
        <v>0</v>
      </c>
      <c r="H216" s="77">
        <v>0</v>
      </c>
      <c r="I216" s="7">
        <v>0</v>
      </c>
      <c r="J216" s="7">
        <v>0</v>
      </c>
      <c r="K216" s="44">
        <v>0</v>
      </c>
      <c r="L216" s="67"/>
    </row>
    <row r="217" spans="1:12" ht="15.75" thickBot="1" x14ac:dyDescent="0.3">
      <c r="A217" s="19" t="s">
        <v>197</v>
      </c>
      <c r="B217" s="4" t="s">
        <v>9</v>
      </c>
      <c r="C217" s="4"/>
      <c r="D217" s="5">
        <f>E217+F217+G217+H217+I217+J217+K217</f>
        <v>18697.910000000003</v>
      </c>
      <c r="E217" s="7">
        <v>0</v>
      </c>
      <c r="F217" s="7">
        <v>0</v>
      </c>
      <c r="G217" s="5">
        <v>16389.080000000002</v>
      </c>
      <c r="H217" s="78">
        <v>2308.83</v>
      </c>
      <c r="I217" s="7">
        <v>0</v>
      </c>
      <c r="J217" s="7">
        <v>0</v>
      </c>
      <c r="K217" s="7">
        <v>0</v>
      </c>
      <c r="L217" s="65"/>
    </row>
    <row r="218" spans="1:12" ht="39" thickBot="1" x14ac:dyDescent="0.3">
      <c r="A218" s="19" t="s">
        <v>198</v>
      </c>
      <c r="B218" s="4" t="s">
        <v>10</v>
      </c>
      <c r="C218" s="4"/>
      <c r="D218" s="7">
        <f t="shared" ref="D218:D222" si="38">E218+F218+G218+H218+I218+J218+K218</f>
        <v>0</v>
      </c>
      <c r="E218" s="7">
        <v>0</v>
      </c>
      <c r="F218" s="7">
        <v>0</v>
      </c>
      <c r="G218" s="44">
        <v>0</v>
      </c>
      <c r="H218" s="79">
        <v>0</v>
      </c>
      <c r="I218" s="7">
        <v>0</v>
      </c>
      <c r="J218" s="7">
        <v>0</v>
      </c>
      <c r="K218" s="44">
        <v>0</v>
      </c>
      <c r="L218" s="67"/>
    </row>
    <row r="219" spans="1:12" ht="15.75" thickBot="1" x14ac:dyDescent="0.3">
      <c r="A219" s="19" t="s">
        <v>199</v>
      </c>
      <c r="B219" s="4" t="s">
        <v>11</v>
      </c>
      <c r="C219" s="4"/>
      <c r="D219" s="7">
        <f t="shared" si="38"/>
        <v>0</v>
      </c>
      <c r="E219" s="7">
        <v>0</v>
      </c>
      <c r="F219" s="7">
        <v>0</v>
      </c>
      <c r="G219" s="7">
        <v>0</v>
      </c>
      <c r="H219" s="77">
        <v>0</v>
      </c>
      <c r="I219" s="7">
        <v>0</v>
      </c>
      <c r="J219" s="7">
        <v>0</v>
      </c>
      <c r="K219" s="44">
        <v>0</v>
      </c>
      <c r="L219" s="66"/>
    </row>
    <row r="220" spans="1:12" ht="15.75" thickBot="1" x14ac:dyDescent="0.3">
      <c r="A220" s="19"/>
      <c r="B220" s="4" t="s">
        <v>12</v>
      </c>
      <c r="C220" s="4"/>
      <c r="D220" s="7">
        <f t="shared" si="38"/>
        <v>0</v>
      </c>
      <c r="E220" s="7">
        <v>0</v>
      </c>
      <c r="F220" s="7">
        <v>0</v>
      </c>
      <c r="G220" s="7">
        <v>0</v>
      </c>
      <c r="H220" s="77">
        <v>0</v>
      </c>
      <c r="I220" s="7">
        <v>0</v>
      </c>
      <c r="J220" s="7">
        <v>0</v>
      </c>
      <c r="K220" s="44">
        <v>0</v>
      </c>
      <c r="L220" s="66"/>
    </row>
    <row r="221" spans="1:12" ht="39" thickBot="1" x14ac:dyDescent="0.3">
      <c r="A221" s="19" t="s">
        <v>200</v>
      </c>
      <c r="B221" s="4" t="s">
        <v>13</v>
      </c>
      <c r="C221" s="4"/>
      <c r="D221" s="7">
        <f>E221+F221+G221+H221+I221+J221+K221</f>
        <v>0</v>
      </c>
      <c r="E221" s="7">
        <v>0</v>
      </c>
      <c r="F221" s="7">
        <v>0</v>
      </c>
      <c r="G221" s="7">
        <v>0</v>
      </c>
      <c r="H221" s="77">
        <v>0</v>
      </c>
      <c r="I221" s="7">
        <v>0</v>
      </c>
      <c r="J221" s="7">
        <v>0</v>
      </c>
      <c r="K221" s="44">
        <v>0</v>
      </c>
      <c r="L221" s="66"/>
    </row>
    <row r="222" spans="1:12" ht="26.25" thickBot="1" x14ac:dyDescent="0.3">
      <c r="A222" s="19" t="s">
        <v>201</v>
      </c>
      <c r="B222" s="4" t="s">
        <v>14</v>
      </c>
      <c r="C222" s="4"/>
      <c r="D222" s="7">
        <f t="shared" si="38"/>
        <v>0</v>
      </c>
      <c r="E222" s="7">
        <v>0</v>
      </c>
      <c r="F222" s="7">
        <v>0</v>
      </c>
      <c r="G222" s="7">
        <v>0</v>
      </c>
      <c r="H222" s="77">
        <v>0</v>
      </c>
      <c r="I222" s="7">
        <v>0</v>
      </c>
      <c r="J222" s="7">
        <v>0</v>
      </c>
      <c r="K222" s="44">
        <v>0</v>
      </c>
      <c r="L222" s="67"/>
    </row>
    <row r="223" spans="1:12" ht="90.75" customHeight="1" thickBot="1" x14ac:dyDescent="0.3">
      <c r="A223" s="19">
        <v>24</v>
      </c>
      <c r="B223" s="4" t="s">
        <v>221</v>
      </c>
      <c r="C223" s="8" t="s">
        <v>16</v>
      </c>
      <c r="D223" s="7">
        <f>E223+F223+G223+H223+I223+J223+K223</f>
        <v>300.14999999999998</v>
      </c>
      <c r="E223" s="7">
        <v>0</v>
      </c>
      <c r="F223" s="7">
        <v>300.14999999999998</v>
      </c>
      <c r="G223" s="7">
        <v>0</v>
      </c>
      <c r="H223" s="77">
        <v>0</v>
      </c>
      <c r="I223" s="7">
        <v>0</v>
      </c>
      <c r="J223" s="7">
        <v>0</v>
      </c>
      <c r="K223" s="7">
        <v>0</v>
      </c>
      <c r="L223" s="68" t="s">
        <v>269</v>
      </c>
    </row>
    <row r="224" spans="1:12" ht="29.25" customHeight="1" x14ac:dyDescent="0.25">
      <c r="A224" s="98" t="s">
        <v>202</v>
      </c>
      <c r="B224" s="100" t="s">
        <v>7</v>
      </c>
      <c r="C224" s="100"/>
      <c r="D224" s="87">
        <f>E224+F224+G224+H224+I224+J224+K224</f>
        <v>0</v>
      </c>
      <c r="E224" s="87">
        <v>0</v>
      </c>
      <c r="F224" s="87">
        <v>0</v>
      </c>
      <c r="G224" s="87">
        <v>0</v>
      </c>
      <c r="H224" s="106">
        <v>0</v>
      </c>
      <c r="I224" s="87">
        <v>0</v>
      </c>
      <c r="J224" s="87">
        <v>0</v>
      </c>
      <c r="K224" s="87">
        <v>0</v>
      </c>
      <c r="L224" s="90"/>
    </row>
    <row r="225" spans="1:12" ht="15.75" thickBot="1" x14ac:dyDescent="0.3">
      <c r="A225" s="99"/>
      <c r="B225" s="101"/>
      <c r="C225" s="101"/>
      <c r="D225" s="88"/>
      <c r="E225" s="88"/>
      <c r="F225" s="88"/>
      <c r="G225" s="88"/>
      <c r="H225" s="107"/>
      <c r="I225" s="88"/>
      <c r="J225" s="88"/>
      <c r="K225" s="88"/>
      <c r="L225" s="91"/>
    </row>
    <row r="226" spans="1:12" ht="15.75" thickBot="1" x14ac:dyDescent="0.3">
      <c r="A226" s="19" t="s">
        <v>203</v>
      </c>
      <c r="B226" s="4" t="s">
        <v>8</v>
      </c>
      <c r="C226" s="4"/>
      <c r="D226" s="7">
        <v>0</v>
      </c>
      <c r="E226" s="7">
        <v>0</v>
      </c>
      <c r="F226" s="7">
        <v>0</v>
      </c>
      <c r="G226" s="7">
        <v>0</v>
      </c>
      <c r="H226" s="77">
        <v>0</v>
      </c>
      <c r="I226" s="7">
        <v>0</v>
      </c>
      <c r="J226" s="7">
        <v>0</v>
      </c>
      <c r="K226" s="7">
        <v>0</v>
      </c>
      <c r="L226" s="62"/>
    </row>
    <row r="227" spans="1:12" ht="15.75" thickBot="1" x14ac:dyDescent="0.3">
      <c r="A227" s="19" t="s">
        <v>204</v>
      </c>
      <c r="B227" s="4" t="s">
        <v>9</v>
      </c>
      <c r="C227" s="4"/>
      <c r="D227" s="7">
        <f>E227+F227+G227+H227+I227+J227+K227</f>
        <v>300.14999999999998</v>
      </c>
      <c r="E227" s="7">
        <v>0</v>
      </c>
      <c r="F227" s="7">
        <v>300.14999999999998</v>
      </c>
      <c r="G227" s="7">
        <v>0</v>
      </c>
      <c r="H227" s="77">
        <v>0</v>
      </c>
      <c r="I227" s="7">
        <v>0</v>
      </c>
      <c r="J227" s="7">
        <v>0</v>
      </c>
      <c r="K227" s="7">
        <v>0</v>
      </c>
      <c r="L227" s="68"/>
    </row>
    <row r="228" spans="1:12" ht="39" thickBot="1" x14ac:dyDescent="0.3">
      <c r="A228" s="19" t="s">
        <v>205</v>
      </c>
      <c r="B228" s="4" t="s">
        <v>10</v>
      </c>
      <c r="C228" s="4"/>
      <c r="D228" s="7">
        <v>0</v>
      </c>
      <c r="E228" s="7">
        <v>0</v>
      </c>
      <c r="F228" s="7">
        <v>0</v>
      </c>
      <c r="G228" s="7">
        <v>0</v>
      </c>
      <c r="H228" s="77">
        <v>0</v>
      </c>
      <c r="I228" s="7">
        <v>0</v>
      </c>
      <c r="J228" s="7">
        <v>0</v>
      </c>
      <c r="K228" s="7">
        <v>0</v>
      </c>
      <c r="L228" s="69"/>
    </row>
    <row r="229" spans="1:12" ht="15.75" thickBot="1" x14ac:dyDescent="0.3">
      <c r="A229" s="19" t="s">
        <v>206</v>
      </c>
      <c r="B229" s="4" t="s">
        <v>11</v>
      </c>
      <c r="C229" s="4"/>
      <c r="D229" s="7">
        <v>0</v>
      </c>
      <c r="E229" s="7">
        <v>0</v>
      </c>
      <c r="F229" s="7">
        <v>0</v>
      </c>
      <c r="G229" s="7">
        <v>0</v>
      </c>
      <c r="H229" s="77">
        <v>0</v>
      </c>
      <c r="I229" s="7">
        <v>0</v>
      </c>
      <c r="J229" s="7">
        <v>0</v>
      </c>
      <c r="K229" s="7">
        <v>0</v>
      </c>
      <c r="L229" s="70"/>
    </row>
    <row r="230" spans="1:12" ht="15.75" thickBot="1" x14ac:dyDescent="0.3">
      <c r="A230" s="19"/>
      <c r="B230" s="4" t="s">
        <v>12</v>
      </c>
      <c r="C230" s="4"/>
      <c r="D230" s="7">
        <v>0</v>
      </c>
      <c r="E230" s="7">
        <v>0</v>
      </c>
      <c r="F230" s="7">
        <v>0</v>
      </c>
      <c r="G230" s="7">
        <v>0</v>
      </c>
      <c r="H230" s="77">
        <v>0</v>
      </c>
      <c r="I230" s="7">
        <v>0</v>
      </c>
      <c r="J230" s="7">
        <v>0</v>
      </c>
      <c r="K230" s="7">
        <v>0</v>
      </c>
      <c r="L230" s="71"/>
    </row>
    <row r="231" spans="1:12" ht="39" thickBot="1" x14ac:dyDescent="0.3">
      <c r="A231" s="19" t="s">
        <v>207</v>
      </c>
      <c r="B231" s="4" t="s">
        <v>13</v>
      </c>
      <c r="C231" s="4"/>
      <c r="D231" s="7">
        <v>0</v>
      </c>
      <c r="E231" s="7">
        <v>0</v>
      </c>
      <c r="F231" s="7">
        <v>0</v>
      </c>
      <c r="G231" s="7">
        <v>0</v>
      </c>
      <c r="H231" s="77">
        <v>0</v>
      </c>
      <c r="I231" s="7">
        <v>0</v>
      </c>
      <c r="J231" s="7">
        <v>0</v>
      </c>
      <c r="K231" s="7">
        <v>0</v>
      </c>
      <c r="L231" s="62"/>
    </row>
    <row r="232" spans="1:12" ht="90" thickBot="1" x14ac:dyDescent="0.3">
      <c r="A232" s="19">
        <v>25</v>
      </c>
      <c r="B232" s="4" t="s">
        <v>222</v>
      </c>
      <c r="C232" s="8" t="s">
        <v>16</v>
      </c>
      <c r="D232" s="7">
        <f>E232+F232+G232+H232+I232+J232+K232</f>
        <v>50</v>
      </c>
      <c r="E232" s="7">
        <v>0</v>
      </c>
      <c r="F232" s="7">
        <v>50</v>
      </c>
      <c r="G232" s="7">
        <v>0</v>
      </c>
      <c r="H232" s="77">
        <v>0</v>
      </c>
      <c r="I232" s="7">
        <v>0</v>
      </c>
      <c r="J232" s="7">
        <v>0</v>
      </c>
      <c r="K232" s="7">
        <v>0</v>
      </c>
      <c r="L232" s="68" t="s">
        <v>270</v>
      </c>
    </row>
    <row r="233" spans="1:12" ht="29.25" customHeight="1" x14ac:dyDescent="0.25">
      <c r="A233" s="98" t="s">
        <v>208</v>
      </c>
      <c r="B233" s="100" t="s">
        <v>7</v>
      </c>
      <c r="C233" s="100"/>
      <c r="D233" s="87">
        <v>0</v>
      </c>
      <c r="E233" s="87">
        <v>0</v>
      </c>
      <c r="F233" s="87">
        <v>0</v>
      </c>
      <c r="G233" s="87">
        <v>0</v>
      </c>
      <c r="H233" s="106">
        <v>0</v>
      </c>
      <c r="I233" s="87">
        <v>0</v>
      </c>
      <c r="J233" s="87">
        <v>0</v>
      </c>
      <c r="K233" s="104">
        <v>0</v>
      </c>
      <c r="L233" s="92"/>
    </row>
    <row r="234" spans="1:12" ht="15.75" thickBot="1" x14ac:dyDescent="0.3">
      <c r="A234" s="99"/>
      <c r="B234" s="101"/>
      <c r="C234" s="101"/>
      <c r="D234" s="88"/>
      <c r="E234" s="88"/>
      <c r="F234" s="88"/>
      <c r="G234" s="88"/>
      <c r="H234" s="107"/>
      <c r="I234" s="88"/>
      <c r="J234" s="88"/>
      <c r="K234" s="105"/>
      <c r="L234" s="93"/>
    </row>
    <row r="235" spans="1:12" ht="15.75" thickBot="1" x14ac:dyDescent="0.3">
      <c r="A235" s="19" t="s">
        <v>209</v>
      </c>
      <c r="B235" s="4" t="s">
        <v>8</v>
      </c>
      <c r="C235" s="4"/>
      <c r="D235" s="7">
        <v>0</v>
      </c>
      <c r="E235" s="7">
        <v>0</v>
      </c>
      <c r="F235" s="7">
        <v>0</v>
      </c>
      <c r="G235" s="7">
        <v>0</v>
      </c>
      <c r="H235" s="77">
        <v>0</v>
      </c>
      <c r="I235" s="7">
        <v>0</v>
      </c>
      <c r="J235" s="7">
        <v>0</v>
      </c>
      <c r="K235" s="7">
        <v>0</v>
      </c>
      <c r="L235" s="62"/>
    </row>
    <row r="236" spans="1:12" ht="15.75" thickBot="1" x14ac:dyDescent="0.3">
      <c r="A236" s="19" t="s">
        <v>210</v>
      </c>
      <c r="B236" s="4" t="s">
        <v>9</v>
      </c>
      <c r="C236" s="4"/>
      <c r="D236" s="7">
        <f>E236+F236+G236+H236+I236+J236+K236</f>
        <v>50</v>
      </c>
      <c r="E236" s="7">
        <v>0</v>
      </c>
      <c r="F236" s="7">
        <v>50</v>
      </c>
      <c r="G236" s="7">
        <v>0</v>
      </c>
      <c r="H236" s="77">
        <v>0</v>
      </c>
      <c r="I236" s="7">
        <v>0</v>
      </c>
      <c r="J236" s="7">
        <v>0</v>
      </c>
      <c r="K236" s="7">
        <v>0</v>
      </c>
      <c r="L236" s="62"/>
    </row>
    <row r="237" spans="1:12" ht="39" thickBot="1" x14ac:dyDescent="0.3">
      <c r="A237" s="19" t="s">
        <v>211</v>
      </c>
      <c r="B237" s="4" t="s">
        <v>10</v>
      </c>
      <c r="C237" s="4"/>
      <c r="D237" s="7">
        <v>0</v>
      </c>
      <c r="E237" s="7">
        <v>0</v>
      </c>
      <c r="F237" s="7">
        <v>0</v>
      </c>
      <c r="G237" s="7">
        <v>0</v>
      </c>
      <c r="H237" s="77">
        <v>0</v>
      </c>
      <c r="I237" s="7">
        <v>0</v>
      </c>
      <c r="J237" s="7">
        <v>0</v>
      </c>
      <c r="K237" s="7">
        <v>0</v>
      </c>
      <c r="L237" s="68"/>
    </row>
    <row r="238" spans="1:12" ht="15.75" thickBot="1" x14ac:dyDescent="0.3">
      <c r="A238" s="19" t="s">
        <v>212</v>
      </c>
      <c r="B238" s="4" t="s">
        <v>11</v>
      </c>
      <c r="C238" s="4"/>
      <c r="D238" s="7">
        <v>0</v>
      </c>
      <c r="E238" s="7">
        <v>0</v>
      </c>
      <c r="F238" s="7">
        <v>0</v>
      </c>
      <c r="G238" s="7">
        <v>0</v>
      </c>
      <c r="H238" s="77">
        <v>0</v>
      </c>
      <c r="I238" s="7">
        <v>0</v>
      </c>
      <c r="J238" s="7">
        <v>0</v>
      </c>
      <c r="K238" s="44">
        <v>0</v>
      </c>
      <c r="L238" s="72"/>
    </row>
    <row r="239" spans="1:12" ht="15.75" thickBot="1" x14ac:dyDescent="0.3">
      <c r="A239" s="19"/>
      <c r="B239" s="4" t="s">
        <v>12</v>
      </c>
      <c r="C239" s="4"/>
      <c r="D239" s="7">
        <v>0</v>
      </c>
      <c r="E239" s="7">
        <v>0</v>
      </c>
      <c r="F239" s="7">
        <v>0</v>
      </c>
      <c r="G239" s="7">
        <v>0</v>
      </c>
      <c r="H239" s="77">
        <v>0</v>
      </c>
      <c r="I239" s="7">
        <v>0</v>
      </c>
      <c r="J239" s="7">
        <v>0</v>
      </c>
      <c r="K239" s="44">
        <v>0</v>
      </c>
      <c r="L239" s="67"/>
    </row>
    <row r="240" spans="1:12" ht="39" thickBot="1" x14ac:dyDescent="0.3">
      <c r="A240" s="19" t="s">
        <v>213</v>
      </c>
      <c r="B240" s="4" t="s">
        <v>13</v>
      </c>
      <c r="C240" s="4"/>
      <c r="D240" s="7">
        <v>0</v>
      </c>
      <c r="E240" s="7">
        <v>0</v>
      </c>
      <c r="F240" s="7">
        <v>0</v>
      </c>
      <c r="G240" s="7">
        <v>0</v>
      </c>
      <c r="H240" s="77">
        <v>0</v>
      </c>
      <c r="I240" s="7">
        <v>0</v>
      </c>
      <c r="J240" s="7">
        <v>0</v>
      </c>
      <c r="K240" s="44">
        <v>0</v>
      </c>
      <c r="L240" s="67"/>
    </row>
    <row r="241" spans="1:14" ht="102" x14ac:dyDescent="0.25">
      <c r="A241" s="21">
        <v>26</v>
      </c>
      <c r="B241" s="1" t="s">
        <v>223</v>
      </c>
      <c r="C241" s="8" t="s">
        <v>16</v>
      </c>
      <c r="D241" s="49">
        <f>SUM(E241:K241)</f>
        <v>7048.84</v>
      </c>
      <c r="E241" s="49">
        <v>0</v>
      </c>
      <c r="F241" s="49">
        <v>386.15</v>
      </c>
      <c r="G241" s="57">
        <v>1400.73</v>
      </c>
      <c r="H241" s="80">
        <v>1305.76</v>
      </c>
      <c r="I241" s="49">
        <v>1978.1</v>
      </c>
      <c r="J241" s="49">
        <v>1978.1</v>
      </c>
      <c r="K241" s="58">
        <v>0</v>
      </c>
      <c r="L241" s="73" t="s">
        <v>271</v>
      </c>
    </row>
    <row r="242" spans="1:14" ht="29.25" customHeight="1" x14ac:dyDescent="0.25">
      <c r="A242" s="59" t="s">
        <v>214</v>
      </c>
      <c r="B242" s="53" t="s">
        <v>7</v>
      </c>
      <c r="C242" s="53"/>
      <c r="D242" s="50">
        <v>0</v>
      </c>
      <c r="E242" s="50">
        <v>0</v>
      </c>
      <c r="F242" s="50">
        <v>0</v>
      </c>
      <c r="G242" s="50">
        <v>0</v>
      </c>
      <c r="H242" s="79">
        <v>0</v>
      </c>
      <c r="I242" s="50">
        <v>0</v>
      </c>
      <c r="J242" s="50">
        <v>0</v>
      </c>
      <c r="K242" s="50">
        <v>0</v>
      </c>
      <c r="L242" s="72"/>
    </row>
    <row r="243" spans="1:14" ht="15.75" thickBot="1" x14ac:dyDescent="0.3">
      <c r="A243" s="19" t="s">
        <v>215</v>
      </c>
      <c r="B243" s="4" t="s">
        <v>8</v>
      </c>
      <c r="C243" s="4"/>
      <c r="D243" s="7">
        <v>0</v>
      </c>
      <c r="E243" s="7">
        <v>0</v>
      </c>
      <c r="F243" s="7">
        <v>0</v>
      </c>
      <c r="G243" s="7">
        <v>0</v>
      </c>
      <c r="H243" s="77">
        <v>0</v>
      </c>
      <c r="I243" s="7">
        <v>0</v>
      </c>
      <c r="J243" s="7">
        <v>0</v>
      </c>
      <c r="K243" s="7">
        <v>0</v>
      </c>
      <c r="L243" s="62"/>
    </row>
    <row r="244" spans="1:14" ht="15.75" thickBot="1" x14ac:dyDescent="0.3">
      <c r="A244" s="19" t="s">
        <v>216</v>
      </c>
      <c r="B244" s="4" t="s">
        <v>9</v>
      </c>
      <c r="C244" s="4"/>
      <c r="D244" s="7">
        <f>E244+F244+G244+H244+I244+J244+K244</f>
        <v>7048.84</v>
      </c>
      <c r="E244" s="7">
        <v>0</v>
      </c>
      <c r="F244" s="7">
        <v>386.15</v>
      </c>
      <c r="G244" s="10">
        <v>1400.73</v>
      </c>
      <c r="H244" s="77">
        <v>1305.76</v>
      </c>
      <c r="I244" s="7">
        <v>1978.1</v>
      </c>
      <c r="J244" s="7">
        <v>1978.1</v>
      </c>
      <c r="K244" s="7">
        <v>0</v>
      </c>
      <c r="L244" s="73"/>
    </row>
    <row r="245" spans="1:14" ht="39" thickBot="1" x14ac:dyDescent="0.3">
      <c r="A245" s="19" t="s">
        <v>217</v>
      </c>
      <c r="B245" s="4" t="s">
        <v>10</v>
      </c>
      <c r="C245" s="4"/>
      <c r="D245" s="7">
        <v>0</v>
      </c>
      <c r="E245" s="7">
        <v>0</v>
      </c>
      <c r="F245" s="7">
        <v>0</v>
      </c>
      <c r="G245" s="7">
        <v>0</v>
      </c>
      <c r="H245" s="77">
        <v>0</v>
      </c>
      <c r="I245" s="7">
        <v>0</v>
      </c>
      <c r="J245" s="7">
        <v>0</v>
      </c>
      <c r="K245" s="7">
        <v>0</v>
      </c>
      <c r="L245" s="62"/>
    </row>
    <row r="246" spans="1:14" ht="15.75" thickBot="1" x14ac:dyDescent="0.3">
      <c r="A246" s="19" t="s">
        <v>218</v>
      </c>
      <c r="B246" s="4" t="s">
        <v>11</v>
      </c>
      <c r="C246" s="4"/>
      <c r="D246" s="7">
        <v>0</v>
      </c>
      <c r="E246" s="7">
        <v>0</v>
      </c>
      <c r="F246" s="7">
        <v>0</v>
      </c>
      <c r="G246" s="7">
        <v>0</v>
      </c>
      <c r="H246" s="77">
        <v>0</v>
      </c>
      <c r="I246" s="7">
        <v>0</v>
      </c>
      <c r="J246" s="7">
        <v>0</v>
      </c>
      <c r="K246" s="7">
        <v>0</v>
      </c>
      <c r="L246" s="94"/>
    </row>
    <row r="247" spans="1:14" ht="15.75" thickBot="1" x14ac:dyDescent="0.3">
      <c r="A247" s="19"/>
      <c r="B247" s="4" t="s">
        <v>12</v>
      </c>
      <c r="C247" s="4"/>
      <c r="D247" s="7">
        <v>0</v>
      </c>
      <c r="E247" s="7">
        <v>0</v>
      </c>
      <c r="F247" s="7">
        <v>0</v>
      </c>
      <c r="G247" s="7">
        <v>0</v>
      </c>
      <c r="H247" s="77">
        <v>0</v>
      </c>
      <c r="I247" s="7">
        <v>0</v>
      </c>
      <c r="J247" s="7">
        <v>0</v>
      </c>
      <c r="K247" s="49">
        <v>0</v>
      </c>
      <c r="L247" s="95"/>
    </row>
    <row r="248" spans="1:14" ht="39" thickBot="1" x14ac:dyDescent="0.3">
      <c r="A248" s="19" t="s">
        <v>219</v>
      </c>
      <c r="B248" s="4" t="s">
        <v>13</v>
      </c>
      <c r="C248" s="4"/>
      <c r="D248" s="7">
        <v>0</v>
      </c>
      <c r="E248" s="7">
        <v>0</v>
      </c>
      <c r="F248" s="7">
        <v>0</v>
      </c>
      <c r="G248" s="7">
        <v>0</v>
      </c>
      <c r="H248" s="77">
        <v>0</v>
      </c>
      <c r="I248" s="7">
        <v>0</v>
      </c>
      <c r="J248" s="44">
        <v>0</v>
      </c>
      <c r="K248" s="60">
        <v>0</v>
      </c>
      <c r="L248" s="67"/>
      <c r="M248" s="18"/>
      <c r="N248" s="18"/>
    </row>
    <row r="249" spans="1:14" ht="118.5" customHeight="1" thickBot="1" x14ac:dyDescent="0.3">
      <c r="A249" s="23">
        <v>27</v>
      </c>
      <c r="B249" s="24" t="s">
        <v>244</v>
      </c>
      <c r="C249" s="25" t="s">
        <v>16</v>
      </c>
      <c r="D249" s="26">
        <f>SUM(E249:K249)</f>
        <v>70000</v>
      </c>
      <c r="E249" s="26">
        <v>0</v>
      </c>
      <c r="F249" s="26">
        <v>0</v>
      </c>
      <c r="G249" s="26">
        <v>0</v>
      </c>
      <c r="H249" s="81">
        <v>70000</v>
      </c>
      <c r="I249" s="26">
        <v>0</v>
      </c>
      <c r="J249" s="30">
        <v>0</v>
      </c>
      <c r="K249" s="45">
        <v>0</v>
      </c>
      <c r="L249" s="72" t="s">
        <v>272</v>
      </c>
      <c r="M249" s="48"/>
      <c r="N249" s="18"/>
    </row>
    <row r="250" spans="1:14" ht="39.75" customHeight="1" x14ac:dyDescent="0.25">
      <c r="A250" s="23" t="s">
        <v>224</v>
      </c>
      <c r="B250" s="25" t="s">
        <v>7</v>
      </c>
      <c r="C250" s="25"/>
      <c r="D250" s="26">
        <v>0</v>
      </c>
      <c r="E250" s="26">
        <v>0</v>
      </c>
      <c r="F250" s="26">
        <v>0</v>
      </c>
      <c r="G250" s="26">
        <v>0</v>
      </c>
      <c r="H250" s="81">
        <v>0</v>
      </c>
      <c r="I250" s="26">
        <v>0</v>
      </c>
      <c r="J250" s="30">
        <v>0</v>
      </c>
      <c r="K250" s="45">
        <v>0</v>
      </c>
      <c r="L250" s="67"/>
      <c r="M250" s="48"/>
      <c r="N250" s="18"/>
    </row>
    <row r="251" spans="1:14" x14ac:dyDescent="0.25">
      <c r="A251" s="40" t="s">
        <v>225</v>
      </c>
      <c r="B251" s="41" t="s">
        <v>8</v>
      </c>
      <c r="C251" s="41"/>
      <c r="D251" s="32">
        <v>0</v>
      </c>
      <c r="E251" s="32">
        <v>0</v>
      </c>
      <c r="F251" s="32">
        <v>0</v>
      </c>
      <c r="G251" s="32">
        <v>0</v>
      </c>
      <c r="H251" s="82">
        <v>0</v>
      </c>
      <c r="I251" s="32">
        <v>0</v>
      </c>
      <c r="J251" s="45">
        <v>0</v>
      </c>
      <c r="K251" s="45">
        <v>0</v>
      </c>
      <c r="L251" s="72"/>
      <c r="M251" s="48"/>
      <c r="N251" s="18"/>
    </row>
    <row r="252" spans="1:14" ht="32.25" customHeight="1" thickBot="1" x14ac:dyDescent="0.3">
      <c r="A252" s="27" t="s">
        <v>226</v>
      </c>
      <c r="B252" s="28" t="s">
        <v>9</v>
      </c>
      <c r="C252" s="28"/>
      <c r="D252" s="38">
        <f>SUM(E252:K252)</f>
        <v>70000</v>
      </c>
      <c r="E252" s="38">
        <v>0</v>
      </c>
      <c r="F252" s="38">
        <v>0</v>
      </c>
      <c r="G252" s="38">
        <v>0</v>
      </c>
      <c r="H252" s="83">
        <v>70000</v>
      </c>
      <c r="I252" s="38">
        <v>0</v>
      </c>
      <c r="J252" s="39">
        <v>0</v>
      </c>
      <c r="K252" s="45">
        <v>0</v>
      </c>
      <c r="L252" s="72"/>
      <c r="M252" s="48"/>
      <c r="N252" s="18"/>
    </row>
    <row r="253" spans="1:14" ht="39" thickBot="1" x14ac:dyDescent="0.3">
      <c r="A253" s="27" t="s">
        <v>227</v>
      </c>
      <c r="B253" s="28" t="s">
        <v>10</v>
      </c>
      <c r="C253" s="31"/>
      <c r="D253" s="32"/>
      <c r="E253" s="32"/>
      <c r="F253" s="32"/>
      <c r="G253" s="32"/>
      <c r="H253" s="82"/>
      <c r="I253" s="32"/>
      <c r="J253" s="45"/>
      <c r="K253" s="45"/>
      <c r="L253" s="67"/>
      <c r="M253" s="48"/>
      <c r="N253" s="18"/>
    </row>
    <row r="254" spans="1:14" ht="15.75" thickBot="1" x14ac:dyDescent="0.3">
      <c r="A254" s="27" t="s">
        <v>228</v>
      </c>
      <c r="B254" s="28" t="s">
        <v>11</v>
      </c>
      <c r="C254" s="28"/>
      <c r="D254" s="29">
        <v>0</v>
      </c>
      <c r="E254" s="29">
        <v>0</v>
      </c>
      <c r="F254" s="29">
        <v>0</v>
      </c>
      <c r="G254" s="29">
        <v>0</v>
      </c>
      <c r="H254" s="84">
        <v>0</v>
      </c>
      <c r="I254" s="29">
        <v>0</v>
      </c>
      <c r="J254" s="46">
        <v>0</v>
      </c>
      <c r="K254" s="45">
        <v>0</v>
      </c>
      <c r="L254" s="67"/>
      <c r="M254" s="48"/>
      <c r="N254" s="18"/>
    </row>
    <row r="255" spans="1:14" ht="15.75" thickBot="1" x14ac:dyDescent="0.3">
      <c r="A255" s="27"/>
      <c r="B255" s="28" t="s">
        <v>12</v>
      </c>
      <c r="C255" s="28"/>
      <c r="D255" s="29">
        <v>0</v>
      </c>
      <c r="E255" s="29">
        <v>0</v>
      </c>
      <c r="F255" s="29">
        <v>0</v>
      </c>
      <c r="G255" s="29">
        <v>0</v>
      </c>
      <c r="H255" s="84">
        <v>0</v>
      </c>
      <c r="I255" s="29">
        <v>0</v>
      </c>
      <c r="J255" s="46">
        <v>0</v>
      </c>
      <c r="K255" s="45">
        <v>0</v>
      </c>
      <c r="L255" s="67"/>
      <c r="M255" s="48"/>
      <c r="N255" s="18"/>
    </row>
    <row r="256" spans="1:14" ht="39" thickBot="1" x14ac:dyDescent="0.3">
      <c r="A256" s="27" t="s">
        <v>229</v>
      </c>
      <c r="B256" s="28" t="s">
        <v>13</v>
      </c>
      <c r="C256" s="28"/>
      <c r="D256" s="29">
        <v>0</v>
      </c>
      <c r="E256" s="29">
        <v>0</v>
      </c>
      <c r="F256" s="29">
        <v>0</v>
      </c>
      <c r="G256" s="29">
        <v>0</v>
      </c>
      <c r="H256" s="84">
        <v>0</v>
      </c>
      <c r="I256" s="29">
        <v>0</v>
      </c>
      <c r="J256" s="46">
        <v>0</v>
      </c>
      <c r="K256" s="45">
        <v>0</v>
      </c>
      <c r="L256" s="72"/>
      <c r="M256" s="48"/>
      <c r="N256" s="18"/>
    </row>
    <row r="257" spans="1:14" ht="78" thickBot="1" x14ac:dyDescent="0.3">
      <c r="A257" s="33">
        <v>28</v>
      </c>
      <c r="B257" s="28" t="s">
        <v>230</v>
      </c>
      <c r="C257" s="34" t="s">
        <v>16</v>
      </c>
      <c r="D257" s="35">
        <f>SUM(E257:K257)</f>
        <v>120083.46</v>
      </c>
      <c r="E257" s="35">
        <v>0</v>
      </c>
      <c r="F257" s="35">
        <v>0</v>
      </c>
      <c r="G257" s="35">
        <v>0</v>
      </c>
      <c r="H257" s="85">
        <v>120083.46</v>
      </c>
      <c r="I257" s="35">
        <v>0</v>
      </c>
      <c r="J257" s="47">
        <v>0</v>
      </c>
      <c r="K257" s="45">
        <v>0</v>
      </c>
      <c r="L257" s="72" t="s">
        <v>273</v>
      </c>
      <c r="M257" s="48"/>
      <c r="N257" s="18"/>
    </row>
    <row r="258" spans="1:14" x14ac:dyDescent="0.25">
      <c r="A258" s="23" t="s">
        <v>231</v>
      </c>
      <c r="B258" s="25" t="s">
        <v>7</v>
      </c>
      <c r="C258" s="42"/>
      <c r="D258" s="26">
        <v>0</v>
      </c>
      <c r="E258" s="26">
        <v>0</v>
      </c>
      <c r="F258" s="26">
        <v>0</v>
      </c>
      <c r="G258" s="26">
        <v>0</v>
      </c>
      <c r="H258" s="81">
        <v>0</v>
      </c>
      <c r="I258" s="26">
        <v>0</v>
      </c>
      <c r="J258" s="30">
        <v>0</v>
      </c>
      <c r="K258" s="45">
        <v>0</v>
      </c>
      <c r="L258" s="74"/>
      <c r="M258" s="18"/>
      <c r="N258" s="18"/>
    </row>
    <row r="259" spans="1:14" x14ac:dyDescent="0.25">
      <c r="A259" s="40" t="s">
        <v>232</v>
      </c>
      <c r="B259" s="41" t="s">
        <v>8</v>
      </c>
      <c r="C259" s="43"/>
      <c r="D259" s="32">
        <v>0</v>
      </c>
      <c r="E259" s="32">
        <v>0</v>
      </c>
      <c r="F259" s="32">
        <v>0</v>
      </c>
      <c r="G259" s="32">
        <v>0</v>
      </c>
      <c r="H259" s="82">
        <v>0</v>
      </c>
      <c r="I259" s="32">
        <v>0</v>
      </c>
      <c r="J259" s="45">
        <v>0</v>
      </c>
      <c r="K259" s="45">
        <v>0</v>
      </c>
      <c r="L259" s="74"/>
      <c r="M259" s="18"/>
      <c r="N259" s="18"/>
    </row>
    <row r="260" spans="1:14" ht="15.75" thickBot="1" x14ac:dyDescent="0.3">
      <c r="A260" s="27" t="s">
        <v>233</v>
      </c>
      <c r="B260" s="28" t="s">
        <v>9</v>
      </c>
      <c r="C260" s="36"/>
      <c r="D260" s="38">
        <f>SUM(E260:K260)</f>
        <v>120083.46</v>
      </c>
      <c r="E260" s="38">
        <v>0</v>
      </c>
      <c r="F260" s="38">
        <v>0</v>
      </c>
      <c r="G260" s="38">
        <v>0</v>
      </c>
      <c r="H260" s="83">
        <v>120083.46</v>
      </c>
      <c r="I260" s="38">
        <v>0</v>
      </c>
      <c r="J260" s="39">
        <v>0</v>
      </c>
      <c r="K260" s="45">
        <v>0</v>
      </c>
      <c r="L260" s="72"/>
      <c r="M260" s="18"/>
      <c r="N260" s="18"/>
    </row>
    <row r="261" spans="1:14" ht="39" thickBot="1" x14ac:dyDescent="0.3">
      <c r="A261" s="27" t="s">
        <v>234</v>
      </c>
      <c r="B261" s="28" t="s">
        <v>10</v>
      </c>
      <c r="C261" s="37"/>
      <c r="D261" s="32"/>
      <c r="E261" s="32"/>
      <c r="F261" s="32"/>
      <c r="G261" s="32"/>
      <c r="H261" s="82"/>
      <c r="I261" s="32"/>
      <c r="J261" s="45"/>
      <c r="K261" s="45"/>
      <c r="L261" s="72"/>
      <c r="M261" s="18"/>
      <c r="N261" s="18"/>
    </row>
    <row r="262" spans="1:14" ht="15.75" thickBot="1" x14ac:dyDescent="0.3">
      <c r="A262" s="27" t="s">
        <v>235</v>
      </c>
      <c r="B262" s="28" t="s">
        <v>11</v>
      </c>
      <c r="C262" s="36"/>
      <c r="D262" s="29">
        <v>0</v>
      </c>
      <c r="E262" s="29">
        <v>0</v>
      </c>
      <c r="F262" s="29">
        <v>0</v>
      </c>
      <c r="G262" s="29">
        <v>0</v>
      </c>
      <c r="H262" s="84">
        <v>0</v>
      </c>
      <c r="I262" s="29">
        <v>0</v>
      </c>
      <c r="J262" s="46">
        <v>0</v>
      </c>
      <c r="K262" s="45">
        <v>0</v>
      </c>
      <c r="L262" s="67"/>
      <c r="M262" s="18"/>
      <c r="N262" s="18"/>
    </row>
    <row r="263" spans="1:14" ht="15.75" thickBot="1" x14ac:dyDescent="0.3">
      <c r="A263" s="27"/>
      <c r="B263" s="28" t="s">
        <v>12</v>
      </c>
      <c r="C263" s="36"/>
      <c r="D263" s="29">
        <v>0</v>
      </c>
      <c r="E263" s="29">
        <v>0</v>
      </c>
      <c r="F263" s="29">
        <v>0</v>
      </c>
      <c r="G263" s="29">
        <v>0</v>
      </c>
      <c r="H263" s="84">
        <v>0</v>
      </c>
      <c r="I263" s="29">
        <v>0</v>
      </c>
      <c r="J263" s="46">
        <v>0</v>
      </c>
      <c r="K263" s="45">
        <v>0</v>
      </c>
      <c r="L263" s="67"/>
      <c r="M263" s="18"/>
      <c r="N263" s="18"/>
    </row>
    <row r="264" spans="1:14" ht="39" thickBot="1" x14ac:dyDescent="0.3">
      <c r="A264" s="27" t="s">
        <v>236</v>
      </c>
      <c r="B264" s="28" t="s">
        <v>13</v>
      </c>
      <c r="C264" s="36"/>
      <c r="D264" s="29">
        <v>0</v>
      </c>
      <c r="E264" s="29">
        <v>0</v>
      </c>
      <c r="F264" s="29">
        <v>0</v>
      </c>
      <c r="G264" s="29">
        <v>0</v>
      </c>
      <c r="H264" s="84">
        <v>0</v>
      </c>
      <c r="I264" s="29">
        <v>0</v>
      </c>
      <c r="J264" s="46">
        <v>0</v>
      </c>
      <c r="K264" s="45">
        <v>0</v>
      </c>
      <c r="L264" s="67"/>
      <c r="M264" s="18"/>
      <c r="N264" s="18"/>
    </row>
    <row r="265" spans="1:14" ht="141" thickBot="1" x14ac:dyDescent="0.3">
      <c r="A265" s="33">
        <v>29</v>
      </c>
      <c r="B265" s="28" t="s">
        <v>237</v>
      </c>
      <c r="C265" s="34" t="s">
        <v>16</v>
      </c>
      <c r="D265" s="35">
        <f>SUM(E265:K265)</f>
        <v>4732.1000000000004</v>
      </c>
      <c r="E265" s="35">
        <v>0</v>
      </c>
      <c r="F265" s="35">
        <v>0</v>
      </c>
      <c r="G265" s="35">
        <v>0</v>
      </c>
      <c r="H265" s="85">
        <v>4732.1000000000004</v>
      </c>
      <c r="I265" s="35">
        <v>0</v>
      </c>
      <c r="J265" s="47">
        <v>0</v>
      </c>
      <c r="K265" s="45">
        <v>0</v>
      </c>
      <c r="L265" s="72" t="s">
        <v>274</v>
      </c>
      <c r="M265" s="18"/>
      <c r="N265" s="18"/>
    </row>
    <row r="266" spans="1:14" ht="21.75" customHeight="1" x14ac:dyDescent="0.25">
      <c r="A266" s="23" t="s">
        <v>238</v>
      </c>
      <c r="B266" s="25" t="s">
        <v>7</v>
      </c>
      <c r="C266" s="42"/>
      <c r="D266" s="26">
        <v>0</v>
      </c>
      <c r="E266" s="26">
        <v>0</v>
      </c>
      <c r="F266" s="26">
        <v>0</v>
      </c>
      <c r="G266" s="26">
        <v>0</v>
      </c>
      <c r="H266" s="81">
        <v>0</v>
      </c>
      <c r="I266" s="26">
        <v>0</v>
      </c>
      <c r="J266" s="30">
        <v>0</v>
      </c>
      <c r="K266" s="45">
        <v>0</v>
      </c>
      <c r="L266" s="72"/>
      <c r="M266" s="18"/>
      <c r="N266" s="18"/>
    </row>
    <row r="267" spans="1:14" x14ac:dyDescent="0.25">
      <c r="A267" s="40" t="s">
        <v>239</v>
      </c>
      <c r="B267" s="41" t="s">
        <v>8</v>
      </c>
      <c r="C267" s="43"/>
      <c r="D267" s="32">
        <v>0</v>
      </c>
      <c r="E267" s="32">
        <v>0</v>
      </c>
      <c r="F267" s="32">
        <v>0</v>
      </c>
      <c r="G267" s="32">
        <v>0</v>
      </c>
      <c r="H267" s="82">
        <v>0</v>
      </c>
      <c r="I267" s="32">
        <v>0</v>
      </c>
      <c r="J267" s="45">
        <v>0</v>
      </c>
      <c r="K267" s="45">
        <v>0</v>
      </c>
      <c r="L267" s="74"/>
      <c r="M267" s="18"/>
      <c r="N267" s="18"/>
    </row>
    <row r="268" spans="1:14" ht="15.75" thickBot="1" x14ac:dyDescent="0.3">
      <c r="A268" s="27" t="s">
        <v>240</v>
      </c>
      <c r="B268" s="28" t="s">
        <v>9</v>
      </c>
      <c r="C268" s="36"/>
      <c r="D268" s="38">
        <f>SUM(E268:K268)</f>
        <v>4732.1000000000004</v>
      </c>
      <c r="E268" s="38">
        <v>0</v>
      </c>
      <c r="F268" s="38">
        <v>0</v>
      </c>
      <c r="G268" s="38">
        <v>0</v>
      </c>
      <c r="H268" s="83">
        <v>4732.1000000000004</v>
      </c>
      <c r="I268" s="38">
        <v>0</v>
      </c>
      <c r="J268" s="39">
        <v>0</v>
      </c>
      <c r="K268" s="45">
        <v>0</v>
      </c>
      <c r="L268" s="72"/>
      <c r="M268" s="18"/>
      <c r="N268" s="18"/>
    </row>
    <row r="269" spans="1:14" ht="51" customHeight="1" thickBot="1" x14ac:dyDescent="0.3">
      <c r="A269" s="27" t="s">
        <v>241</v>
      </c>
      <c r="B269" s="28" t="s">
        <v>10</v>
      </c>
      <c r="C269" s="37"/>
      <c r="D269" s="32"/>
      <c r="E269" s="32"/>
      <c r="F269" s="32"/>
      <c r="G269" s="32"/>
      <c r="H269" s="82"/>
      <c r="I269" s="32"/>
      <c r="J269" s="45"/>
      <c r="K269" s="45"/>
      <c r="L269" s="74"/>
      <c r="M269" s="18"/>
      <c r="N269" s="18"/>
    </row>
    <row r="270" spans="1:14" ht="15.75" thickBot="1" x14ac:dyDescent="0.3">
      <c r="A270" s="27" t="s">
        <v>242</v>
      </c>
      <c r="B270" s="28" t="s">
        <v>11</v>
      </c>
      <c r="C270" s="36"/>
      <c r="D270" s="29">
        <v>0</v>
      </c>
      <c r="E270" s="29">
        <v>0</v>
      </c>
      <c r="F270" s="29">
        <v>0</v>
      </c>
      <c r="G270" s="29">
        <v>0</v>
      </c>
      <c r="H270" s="84">
        <v>0</v>
      </c>
      <c r="I270" s="29">
        <v>0</v>
      </c>
      <c r="J270" s="46">
        <v>0</v>
      </c>
      <c r="K270" s="45">
        <v>0</v>
      </c>
      <c r="L270" s="72"/>
      <c r="M270" s="18"/>
      <c r="N270" s="18"/>
    </row>
    <row r="271" spans="1:14" ht="15.75" thickBot="1" x14ac:dyDescent="0.3">
      <c r="A271" s="27"/>
      <c r="B271" s="28" t="s">
        <v>12</v>
      </c>
      <c r="C271" s="36"/>
      <c r="D271" s="29">
        <v>0</v>
      </c>
      <c r="E271" s="29">
        <v>0</v>
      </c>
      <c r="F271" s="29">
        <v>0</v>
      </c>
      <c r="G271" s="29">
        <v>0</v>
      </c>
      <c r="H271" s="84">
        <v>0</v>
      </c>
      <c r="I271" s="29">
        <v>0</v>
      </c>
      <c r="J271" s="46">
        <v>0</v>
      </c>
      <c r="K271" s="45">
        <v>0</v>
      </c>
      <c r="L271" s="67"/>
      <c r="M271" s="18"/>
      <c r="N271" s="18"/>
    </row>
    <row r="272" spans="1:14" ht="39" thickBot="1" x14ac:dyDescent="0.3">
      <c r="A272" s="27" t="s">
        <v>243</v>
      </c>
      <c r="B272" s="28" t="s">
        <v>13</v>
      </c>
      <c r="C272" s="36"/>
      <c r="D272" s="29">
        <v>0</v>
      </c>
      <c r="E272" s="29">
        <v>0</v>
      </c>
      <c r="F272" s="29">
        <v>0</v>
      </c>
      <c r="G272" s="29">
        <v>0</v>
      </c>
      <c r="H272" s="84">
        <v>0</v>
      </c>
      <c r="I272" s="29">
        <v>0</v>
      </c>
      <c r="J272" s="46">
        <v>0</v>
      </c>
      <c r="K272" s="45">
        <v>0</v>
      </c>
      <c r="L272" s="67"/>
      <c r="M272" s="18"/>
      <c r="N272" s="18"/>
    </row>
    <row r="273" spans="12:14" x14ac:dyDescent="0.25">
      <c r="L273" s="55"/>
      <c r="M273" s="18"/>
      <c r="N273" s="18"/>
    </row>
    <row r="274" spans="12:14" x14ac:dyDescent="0.25">
      <c r="L274" s="55"/>
      <c r="M274" s="18"/>
      <c r="N274" s="18"/>
    </row>
    <row r="275" spans="12:14" x14ac:dyDescent="0.25">
      <c r="L275" s="56"/>
      <c r="M275" s="18"/>
    </row>
    <row r="276" spans="12:14" x14ac:dyDescent="0.25">
      <c r="L276" s="89"/>
      <c r="M276" s="18"/>
    </row>
    <row r="277" spans="12:14" x14ac:dyDescent="0.25">
      <c r="L277" s="89"/>
      <c r="M277" s="18"/>
    </row>
    <row r="278" spans="12:14" x14ac:dyDescent="0.25">
      <c r="L278" s="55"/>
      <c r="M278" s="18"/>
    </row>
    <row r="279" spans="12:14" x14ac:dyDescent="0.25">
      <c r="L279" s="56"/>
      <c r="M279" s="18"/>
    </row>
    <row r="280" spans="12:14" x14ac:dyDescent="0.25">
      <c r="L280" s="55"/>
      <c r="M280" s="18"/>
    </row>
    <row r="281" spans="12:14" x14ac:dyDescent="0.25">
      <c r="L281" s="55"/>
      <c r="M281" s="18"/>
    </row>
    <row r="282" spans="12:14" x14ac:dyDescent="0.25">
      <c r="L282" s="55"/>
      <c r="M282" s="18"/>
    </row>
    <row r="283" spans="12:14" x14ac:dyDescent="0.25">
      <c r="L283" s="55"/>
      <c r="M283" s="18"/>
    </row>
    <row r="284" spans="12:14" x14ac:dyDescent="0.25">
      <c r="L284" s="18"/>
      <c r="M284" s="18"/>
    </row>
    <row r="285" spans="12:14" x14ac:dyDescent="0.25">
      <c r="L285" s="18"/>
      <c r="M285" s="18"/>
    </row>
    <row r="286" spans="12:14" x14ac:dyDescent="0.25">
      <c r="L286" s="18"/>
      <c r="M286" s="18"/>
    </row>
    <row r="287" spans="12:14" x14ac:dyDescent="0.25">
      <c r="L287" s="18"/>
      <c r="M287" s="18"/>
    </row>
  </sheetData>
  <mergeCells count="71">
    <mergeCell ref="A2:L2"/>
    <mergeCell ref="D3:K3"/>
    <mergeCell ref="D4:D5"/>
    <mergeCell ref="A12:A13"/>
    <mergeCell ref="C12:C13"/>
    <mergeCell ref="A21:A22"/>
    <mergeCell ref="A57:A58"/>
    <mergeCell ref="C57:C58"/>
    <mergeCell ref="A3:A5"/>
    <mergeCell ref="B3:B5"/>
    <mergeCell ref="C3:C5"/>
    <mergeCell ref="A30:A31"/>
    <mergeCell ref="C30:C31"/>
    <mergeCell ref="A39:A40"/>
    <mergeCell ref="A48:A49"/>
    <mergeCell ref="A156:A157"/>
    <mergeCell ref="A159:A160"/>
    <mergeCell ref="A66:A67"/>
    <mergeCell ref="A75:A76"/>
    <mergeCell ref="A84:A85"/>
    <mergeCell ref="A93:A94"/>
    <mergeCell ref="A102:A103"/>
    <mergeCell ref="A111:A112"/>
    <mergeCell ref="A120:A121"/>
    <mergeCell ref="A129:A130"/>
    <mergeCell ref="A138:A139"/>
    <mergeCell ref="A147:A148"/>
    <mergeCell ref="E159:E160"/>
    <mergeCell ref="F159:F160"/>
    <mergeCell ref="G159:G160"/>
    <mergeCell ref="H159:H160"/>
    <mergeCell ref="I159:I160"/>
    <mergeCell ref="A166:A167"/>
    <mergeCell ref="A175:A176"/>
    <mergeCell ref="A184:A185"/>
    <mergeCell ref="C159:C160"/>
    <mergeCell ref="D159:D160"/>
    <mergeCell ref="A193:A194"/>
    <mergeCell ref="A202:A203"/>
    <mergeCell ref="A211:A212"/>
    <mergeCell ref="E224:E225"/>
    <mergeCell ref="F224:F225"/>
    <mergeCell ref="A224:A225"/>
    <mergeCell ref="B224:B225"/>
    <mergeCell ref="C224:C225"/>
    <mergeCell ref="D224:D225"/>
    <mergeCell ref="A233:A234"/>
    <mergeCell ref="B233:B234"/>
    <mergeCell ref="C233:C234"/>
    <mergeCell ref="H1:K1"/>
    <mergeCell ref="D161:D162"/>
    <mergeCell ref="K233:K234"/>
    <mergeCell ref="I224:I225"/>
    <mergeCell ref="J224:J225"/>
    <mergeCell ref="K224:K225"/>
    <mergeCell ref="H233:H234"/>
    <mergeCell ref="I233:I234"/>
    <mergeCell ref="G224:G225"/>
    <mergeCell ref="H224:H225"/>
    <mergeCell ref="J233:J234"/>
    <mergeCell ref="D233:D234"/>
    <mergeCell ref="E233:E234"/>
    <mergeCell ref="F233:F234"/>
    <mergeCell ref="G233:G234"/>
    <mergeCell ref="J159:J160"/>
    <mergeCell ref="L276:L277"/>
    <mergeCell ref="L224:L225"/>
    <mergeCell ref="L233:L234"/>
    <mergeCell ref="L246:L247"/>
    <mergeCell ref="L159:L160"/>
    <mergeCell ref="K159:K160"/>
  </mergeCells>
  <hyperlinks>
    <hyperlink ref="B60" r:id="rId1" display="consultantplus://offline/ref=C5549E9D97C89DB8E3359E0B0B42AA27831DFFE2E9B54D1A20E826CB95KE11G"/>
    <hyperlink ref="B78" r:id="rId2" display="consultantplus://offline/ref=C5549E9D97C89DB8E3359E0B0B42AA27831EF7E5EAB14D1A20E826CB95KE11G"/>
  </hyperlinks>
  <pageMargins left="0.7" right="0.7" top="0.75" bottom="0.75" header="0.3" footer="0.3"/>
  <pageSetup paperSize="9" scale="59" fitToHeight="0" orientation="portrait" horizontalDpi="4294967294" verticalDpi="4294967294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2020-12-11T08:36:28Z</dcterms:modified>
</cp:coreProperties>
</file>