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Лист1!$A$3:$N$102</definedName>
    <definedName name="_xlnm.Print_Titles" localSheetId="0">Лист1!$6:$7</definedName>
    <definedName name="_xlnm.Print_Area" localSheetId="0">Лист1!$A$1:$W$107</definedName>
  </definedNames>
  <calcPr calcId="152511"/>
</workbook>
</file>

<file path=xl/calcChain.xml><?xml version="1.0" encoding="utf-8"?>
<calcChain xmlns="http://schemas.openxmlformats.org/spreadsheetml/2006/main">
  <c r="Q102" i="1" l="1"/>
  <c r="V102" i="1"/>
  <c r="W102" i="1"/>
  <c r="M102" i="1"/>
  <c r="K102" i="1"/>
  <c r="I102" i="1"/>
  <c r="G102" i="1"/>
  <c r="E102" i="1"/>
  <c r="P102" i="1" l="1"/>
  <c r="Q101" i="1"/>
  <c r="Q100" i="1"/>
  <c r="Q99" i="1"/>
  <c r="Q97" i="1"/>
  <c r="Q96" i="1"/>
  <c r="Q95" i="1"/>
  <c r="Q94" i="1"/>
  <c r="Q92" i="1"/>
  <c r="Q91" i="1"/>
  <c r="Q88" i="1"/>
  <c r="Q87" i="1"/>
  <c r="Q86" i="1"/>
  <c r="Q85" i="1"/>
  <c r="Q84" i="1"/>
  <c r="Q81" i="1"/>
  <c r="Q79" i="1"/>
  <c r="Q76" i="1"/>
  <c r="Q74" i="1"/>
  <c r="Q72" i="1"/>
  <c r="Q71" i="1"/>
  <c r="Q70" i="1"/>
  <c r="Q69" i="1"/>
  <c r="Q66" i="1"/>
  <c r="Q65" i="1"/>
  <c r="Q64" i="1"/>
  <c r="Q63" i="1"/>
  <c r="Q62" i="1"/>
  <c r="Q61" i="1"/>
  <c r="Q60" i="1"/>
  <c r="Q59" i="1"/>
  <c r="Q56" i="1"/>
  <c r="Q55" i="1"/>
  <c r="Q54" i="1"/>
  <c r="Q52" i="1"/>
  <c r="Q50" i="1"/>
  <c r="Q49" i="1"/>
  <c r="Q48" i="1"/>
  <c r="Q45" i="1"/>
  <c r="Q43" i="1"/>
  <c r="Q42" i="1"/>
  <c r="Q41" i="1"/>
  <c r="Q39" i="1"/>
  <c r="Q38" i="1"/>
  <c r="Q36" i="1"/>
  <c r="Q35" i="1"/>
  <c r="Q34" i="1"/>
  <c r="Q33" i="1"/>
  <c r="Q32" i="1"/>
  <c r="Q31" i="1"/>
  <c r="Q30" i="1"/>
  <c r="Q28" i="1"/>
  <c r="Q27" i="1"/>
  <c r="Q25" i="1"/>
  <c r="Q24" i="1"/>
  <c r="Q22" i="1"/>
  <c r="Q21" i="1"/>
  <c r="Q18" i="1"/>
  <c r="Q15" i="1"/>
  <c r="O13" i="1"/>
  <c r="Q13" i="1" s="1"/>
  <c r="Q12" i="1"/>
  <c r="Q11" i="1"/>
  <c r="Q10" i="1"/>
  <c r="Q9" i="1"/>
  <c r="O8" i="1"/>
  <c r="Q8" i="1" s="1"/>
  <c r="O102" i="1" l="1"/>
  <c r="S102" i="1" l="1"/>
  <c r="R102" i="1"/>
  <c r="T101" i="1"/>
  <c r="T100" i="1"/>
  <c r="T97" i="1"/>
  <c r="T96" i="1"/>
  <c r="T94" i="1"/>
  <c r="T92" i="1"/>
  <c r="T91" i="1"/>
  <c r="T88" i="1"/>
  <c r="T87" i="1"/>
  <c r="T86" i="1"/>
  <c r="T85" i="1"/>
  <c r="T84" i="1"/>
  <c r="T83" i="1"/>
  <c r="T81" i="1"/>
  <c r="T79" i="1"/>
  <c r="T76" i="1"/>
  <c r="T72" i="1"/>
  <c r="T71" i="1"/>
  <c r="T69" i="1"/>
  <c r="T66" i="1"/>
  <c r="T65" i="1"/>
  <c r="T64" i="1"/>
  <c r="T63" i="1"/>
  <c r="T62" i="1"/>
  <c r="T60" i="1"/>
  <c r="T59" i="1"/>
  <c r="T56" i="1"/>
  <c r="T55" i="1"/>
  <c r="T54" i="1"/>
  <c r="T53" i="1"/>
  <c r="T50" i="1"/>
  <c r="T49" i="1"/>
  <c r="T48" i="1"/>
  <c r="T46" i="1"/>
  <c r="T45" i="1"/>
  <c r="T44" i="1"/>
  <c r="T43" i="1"/>
  <c r="T42" i="1"/>
  <c r="T41" i="1"/>
  <c r="T39" i="1"/>
  <c r="T38" i="1"/>
  <c r="T36" i="1"/>
  <c r="T35" i="1"/>
  <c r="T34" i="1"/>
  <c r="T33" i="1"/>
  <c r="T31" i="1"/>
  <c r="T30" i="1"/>
  <c r="T28" i="1"/>
  <c r="T27" i="1"/>
  <c r="T26" i="1"/>
  <c r="T24" i="1"/>
  <c r="T22" i="1"/>
  <c r="T21" i="1"/>
  <c r="T19" i="1"/>
  <c r="T18" i="1"/>
  <c r="T15" i="1"/>
  <c r="T13" i="1"/>
  <c r="T12" i="1"/>
  <c r="T11" i="1"/>
  <c r="T10" i="1"/>
  <c r="T9" i="1"/>
  <c r="T102" i="1" l="1"/>
  <c r="V101" i="1"/>
  <c r="V100" i="1"/>
  <c r="V99" i="1"/>
  <c r="V98" i="1"/>
  <c r="V97" i="1"/>
  <c r="V96" i="1"/>
  <c r="V95" i="1"/>
  <c r="V94" i="1"/>
  <c r="V92" i="1"/>
  <c r="V91" i="1"/>
  <c r="V90" i="1"/>
  <c r="V88" i="1"/>
  <c r="V87" i="1"/>
  <c r="V86" i="1"/>
  <c r="V85" i="1"/>
  <c r="V84" i="1"/>
  <c r="V83" i="1"/>
  <c r="V82" i="1"/>
  <c r="V81" i="1"/>
  <c r="V80" i="1"/>
  <c r="V79" i="1"/>
  <c r="V78" i="1"/>
  <c r="V76" i="1"/>
  <c r="V75" i="1"/>
  <c r="V74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5" i="1"/>
  <c r="V14" i="1"/>
  <c r="V13" i="1"/>
  <c r="V12" i="1"/>
  <c r="V11" i="1"/>
  <c r="V10" i="1"/>
  <c r="V9" i="1"/>
  <c r="W98" i="1" l="1"/>
  <c r="W101" i="1"/>
  <c r="W100" i="1"/>
  <c r="W99" i="1"/>
  <c r="W97" i="1"/>
  <c r="W96" i="1"/>
  <c r="W95" i="1"/>
  <c r="W94" i="1"/>
  <c r="W92" i="1"/>
  <c r="W91" i="1"/>
  <c r="W90" i="1"/>
  <c r="W88" i="1"/>
  <c r="W87" i="1"/>
  <c r="W86" i="1"/>
  <c r="W85" i="1"/>
  <c r="W84" i="1"/>
  <c r="W83" i="1"/>
  <c r="W82" i="1"/>
  <c r="W81" i="1"/>
  <c r="W80" i="1"/>
  <c r="W79" i="1"/>
  <c r="W78" i="1"/>
  <c r="W76" i="1"/>
  <c r="W75" i="1"/>
  <c r="W74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5" i="1"/>
  <c r="W14" i="1"/>
  <c r="W13" i="1"/>
  <c r="W12" i="1"/>
  <c r="W11" i="1"/>
  <c r="W10" i="1"/>
  <c r="W9" i="1"/>
  <c r="V8" i="1"/>
  <c r="W8" i="1" s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<sst xmlns="http://schemas.openxmlformats.org/spreadsheetml/2006/main" count="2200" uniqueCount="599">
  <si>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</si>
  <si>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</si>
  <si>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</si>
  <si>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</si>
  <si>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</si>
  <si>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</si>
  <si>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</si>
  <si>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</si>
  <si>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</si>
  <si>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</si>
  <si>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</si>
  <si>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</si>
  <si>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</si>
  <si>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</si>
  <si>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</si>
  <si>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</si>
  <si>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</si>
  <si>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</si>
  <si>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</si>
  <si>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</si>
  <si>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</si>
  <si>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</si>
  <si>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</si>
  <si>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</si>
  <si>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</si>
  <si>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</si>
  <si>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</si>
  <si>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</si>
  <si>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</si>
  <si>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</si>
  <si>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</si>
  <si>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</si>
  <si>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</si>
  <si>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</si>
  <si>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</si>
  <si>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</si>
  <si>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</si>
  <si>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</si>
  <si>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</si>
  <si>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</si>
  <si>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</si>
  <si>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</si>
  <si>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</si>
  <si>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</si>
  <si>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</si>
  <si>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</si>
  <si>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</si>
  <si>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</si>
  <si>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</si>
  <si>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</si>
  <si>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</si>
  <si>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</si>
  <si>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</si>
  <si>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</si>
  <si>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</si>
  <si>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</si>
  <si>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</si>
  <si>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</si>
  <si>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</si>
  <si>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</si>
  <si>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</si>
  <si>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</si>
  <si>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</si>
  <si>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</si>
  <si>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</si>
  <si>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</si>
  <si>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</si>
  <si>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</si>
  <si>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</si>
  <si>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</si>
  <si>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</si>
  <si>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</si>
  <si>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</si>
  <si>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</si>
  <si>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</si>
  <si>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</si>
  <si>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</si>
  <si>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</si>
  <si>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</si>
  <si>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</si>
  <si>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</si>
  <si>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</si>
  <si>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</si>
  <si>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</si>
  <si>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</si>
  <si>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</si>
  <si>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</si>
  <si>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</si>
  <si>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</si>
  <si>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</si>
  <si>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</si>
  <si>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</si>
  <si>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</si>
  <si>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</si>
  <si>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</si>
  <si>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</si>
  <si>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</si>
  <si>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</si>
  <si>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</si>
  <si>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</si>
  <si>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</si>
  <si>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</si>
  <si>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</si>
  <si>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</si>
  <si>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</si>
  <si>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</si>
  <si>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</si>
  <si>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</si>
  <si>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</si>
  <si>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</si>
  <si>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</si>
  <si>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</si>
  <si>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</si>
  <si>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</si>
  <si>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</si>
  <si>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</si>
  <si>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</si>
  <si>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</si>
  <si>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</si>
  <si>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</si>
  <si>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</si>
  <si>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</si>
  <si>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</si>
  <si>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</si>
  <si>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</si>
  <si>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</si>
  <si>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</si>
  <si>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</si>
  <si>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</si>
  <si>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</si>
  <si>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</si>
  <si>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</si>
  <si>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</si>
  <si>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</si>
  <si>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</si>
  <si>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</si>
  <si>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</si>
  <si>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</si>
  <si>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</si>
  <si>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</si>
  <si>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</si>
  <si>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</si>
  <si>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</si>
  <si>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</si>
  <si>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</si>
  <si>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</si>
  <si>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</si>
  <si>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</si>
  <si>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</si>
  <si>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</si>
  <si>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</si>
  <si>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</si>
  <si>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</si>
  <si>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</si>
  <si>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</si>
  <si>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</si>
  <si>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</si>
  <si>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</si>
  <si>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</si>
  <si>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</si>
  <si>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</si>
  <si>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</si>
  <si>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</si>
  <si>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</si>
  <si>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</si>
  <si>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</si>
  <si>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</si>
  <si>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</si>
  <si>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</si>
  <si>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</si>
  <si>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</si>
  <si>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</si>
  <si>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</si>
  <si>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</si>
  <si>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</si>
  <si>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</si>
  <si>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</si>
  <si>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</si>
  <si>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</si>
  <si>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</si>
  <si>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</si>
  <si>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</si>
  <si>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</si>
  <si>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</si>
  <si>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</si>
  <si>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</si>
  <si>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</si>
  <si>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</si>
  <si>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</si>
  <si>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</si>
  <si>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</si>
  <si>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</si>
  <si>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</si>
  <si>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</si>
  <si>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</si>
  <si>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</si>
  <si>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</si>
  <si>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</si>
  <si>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</si>
  <si>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</si>
  <si>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</si>
  <si>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</si>
  <si>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</si>
  <si>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</si>
  <si>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</si>
  <si>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</si>
  <si>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</si>
  <si>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</si>
  <si>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</si>
  <si>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</si>
  <si>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</si>
  <si>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</si>
  <si>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</si>
  <si>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</si>
  <si>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</si>
  <si>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</si>
  <si>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</si>
  <si>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</si>
  <si>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</si>
  <si>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</si>
  <si>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</si>
  <si>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</si>
  <si>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</si>
  <si>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</si>
  <si>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</si>
  <si>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</si>
  <si>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</si>
  <si>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</si>
  <si>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</si>
  <si>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</si>
  <si>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</si>
  <si>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</si>
  <si>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</si>
  <si>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</si>
  <si>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</si>
  <si>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</si>
  <si>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</si>
  <si>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</si>
  <si>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</si>
  <si>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</si>
  <si>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</si>
  <si>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</si>
  <si>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</si>
  <si>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</si>
  <si>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</si>
  <si>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</si>
  <si>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</si>
  <si>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</si>
  <si>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</si>
  <si>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</si>
  <si>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</si>
  <si>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</si>
  <si>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</si>
  <si>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</si>
  <si>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</si>
  <si>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</si>
  <si>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</si>
  <si>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</si>
  <si>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</si>
  <si>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</si>
  <si>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</si>
  <si>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</si>
  <si>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</si>
  <si>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</si>
  <si>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</si>
  <si>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</si>
  <si>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</si>
  <si>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</si>
  <si>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</si>
  <si>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</si>
  <si>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</si>
  <si>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</si>
  <si>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</si>
  <si>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</si>
  <si>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</si>
  <si>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</si>
  <si>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</si>
  <si>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</si>
  <si>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</si>
  <si>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</si>
  <si>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</si>
  <si>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</si>
  <si>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</si>
  <si>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</si>
  <si>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</si>
  <si>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</si>
  <si>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</si>
  <si>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</si>
  <si>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</si>
  <si>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</si>
  <si>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</si>
  <si>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</si>
  <si>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</si>
  <si>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</si>
  <si>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</si>
  <si>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</si>
  <si>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</si>
  <si>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</si>
  <si>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</si>
  <si>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</si>
  <si>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</si>
  <si>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</si>
  <si>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</si>
  <si>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</si>
  <si>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</si>
  <si>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</si>
  <si>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</si>
  <si>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</si>
  <si>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</si>
  <si>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</si>
  <si>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</si>
  <si>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</si>
  <si>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</si>
  <si>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</si>
  <si>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</si>
  <si>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</si>
  <si>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</si>
  <si>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</si>
  <si>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</si>
  <si>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</si>
  <si>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</si>
  <si>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</si>
  <si>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</si>
  <si>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</si>
  <si>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</si>
  <si>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</si>
  <si>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</si>
  <si>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</si>
  <si>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</si>
  <si>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</si>
  <si>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</si>
  <si>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</si>
  <si>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</si>
  <si>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</si>
  <si>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</si>
  <si>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</si>
  <si>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</si>
  <si>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</si>
  <si>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</si>
  <si>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</si>
  <si>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</si>
  <si>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</si>
  <si>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</si>
  <si>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</si>
  <si>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</si>
  <si>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</si>
  <si>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</si>
  <si>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</si>
  <si>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</si>
  <si>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</si>
  <si>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</si>
  <si>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</si>
  <si>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</si>
  <si>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</si>
  <si>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</si>
  <si>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</si>
  <si>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</si>
  <si>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</si>
  <si>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</si>
  <si>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</si>
  <si>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</si>
  <si>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</si>
  <si>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</si>
  <si>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</si>
  <si>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</si>
  <si>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</si>
  <si>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</si>
  <si>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</si>
  <si>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</si>
  <si>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</si>
  <si>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</si>
  <si>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</si>
  <si>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</si>
  <si>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</si>
  <si>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</si>
  <si>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</si>
  <si>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</si>
  <si>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</si>
  <si>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</si>
  <si>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</si>
  <si>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</si>
  <si>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</si>
  <si>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</si>
  <si>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</si>
  <si>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</si>
  <si>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</si>
  <si>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</si>
  <si>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</si>
  <si>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</si>
  <si>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</si>
  <si>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</si>
  <si>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</si>
  <si>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</si>
  <si>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</si>
  <si>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</si>
  <si>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</si>
  <si>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</si>
  <si>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</si>
  <si>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</si>
  <si>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</si>
  <si>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</si>
  <si>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</si>
  <si>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</si>
  <si>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</si>
  <si>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</si>
  <si>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</si>
  <si>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</si>
  <si>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</si>
  <si>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</si>
  <si>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</si>
  <si>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</si>
  <si>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</si>
  <si>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</si>
  <si>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</si>
  <si>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</si>
  <si>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</si>
  <si>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</si>
  <si>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</si>
  <si>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</si>
  <si>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</si>
  <si>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</si>
  <si>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</si>
  <si>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</si>
  <si>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</si>
  <si>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</si>
  <si>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</si>
  <si>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</si>
  <si>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</si>
  <si>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</si>
  <si>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</si>
  <si>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</si>
  <si>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</si>
  <si>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</si>
  <si>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</si>
  <si>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</si>
  <si>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</si>
  <si>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</si>
  <si>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</si>
  <si>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</si>
  <si>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</si>
  <si>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</si>
  <si>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</si>
  <si>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</si>
  <si>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</si>
  <si>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</si>
  <si>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</si>
  <si>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</si>
  <si>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</si>
  <si>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</si>
  <si>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</si>
  <si>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</si>
  <si>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</si>
  <si>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</si>
  <si>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</si>
  <si>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</si>
  <si>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</si>
  <si>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</si>
  <si>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</si>
  <si>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</si>
  <si>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</si>
  <si>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</si>
  <si>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</si>
  <si>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</si>
  <si>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</si>
  <si>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</si>
  <si>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</si>
  <si>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</si>
  <si>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</si>
  <si>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</si>
  <si>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</si>
  <si>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</si>
  <si>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</si>
  <si>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</si>
  <si>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</si>
  <si>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</si>
  <si>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</si>
  <si>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</si>
  <si>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</si>
  <si>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</si>
  <si>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</si>
  <si>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</si>
  <si>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</si>
  <si>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</si>
  <si>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</si>
  <si>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</si>
  <si>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</si>
  <si>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</si>
  <si>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</si>
  <si>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</si>
  <si>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</si>
  <si>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</si>
  <si>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</si>
  <si>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</si>
  <si>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</si>
  <si>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</si>
  <si>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</si>
  <si>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</si>
  <si>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</si>
  <si>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</si>
  <si>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</si>
  <si>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</si>
  <si>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</si>
  <si>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</si>
  <si>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</si>
  <si>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</si>
  <si>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</si>
  <si>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</si>
  <si>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</si>
  <si>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</si>
  <si>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</si>
  <si>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</si>
  <si>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</si>
  <si>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</si>
  <si>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</si>
  <si>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</si>
  <si>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</si>
  <si>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</si>
  <si>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</si>
  <si>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</si>
  <si>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</si>
  <si>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</si>
  <si>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</si>
  <si>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</si>
  <si>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</si>
  <si>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</si>
  <si>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</si>
  <si>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</si>
  <si>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</si>
  <si>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</si>
  <si>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</si>
  <si>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</si>
  <si>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</si>
  <si>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</si>
  <si>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</si>
  <si>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</si>
  <si>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</si>
  <si>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</si>
  <si>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</si>
  <si>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</si>
  <si>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</si>
  <si>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</si>
  <si>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</si>
  <si>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</si>
  <si>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</si>
  <si>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Всего голосов</t>
  </si>
  <si>
    <t>% участия в опросах от совершенолетнего населения</t>
  </si>
  <si>
    <t>Ииз них положительных голосов</t>
  </si>
  <si>
    <t>итого</t>
  </si>
  <si>
    <t xml:space="preserve"> Численность совершеннолетнего населения (данные на 01.01.2020)</t>
  </si>
  <si>
    <t>Численость населения, принявшего участие в опросе</t>
  </si>
  <si>
    <t xml:space="preserve">Удовлетворенность качеством автомобильных дорог        </t>
  </si>
  <si>
    <t xml:space="preserve">Удовлетворенность качеством транспортного обслуживания 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</si>
  <si>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в 1 полугодии 2021 года</t>
  </si>
  <si>
    <t>429</t>
  </si>
  <si>
    <t>307</t>
  </si>
  <si>
    <t>336</t>
  </si>
  <si>
    <t>5</t>
  </si>
  <si>
    <t>2</t>
  </si>
  <si>
    <t>1</t>
  </si>
  <si>
    <t>4</t>
  </si>
  <si>
    <t>1607</t>
  </si>
  <si>
    <t>311</t>
  </si>
  <si>
    <t>32</t>
  </si>
  <si>
    <t>11</t>
  </si>
  <si>
    <t>13</t>
  </si>
  <si>
    <t>19</t>
  </si>
  <si>
    <t>12</t>
  </si>
  <si>
    <t>338</t>
  </si>
  <si>
    <t>122</t>
  </si>
  <si>
    <t>95</t>
  </si>
  <si>
    <t>30</t>
  </si>
  <si>
    <t>409</t>
  </si>
  <si>
    <t>8</t>
  </si>
  <si>
    <t>290</t>
  </si>
  <si>
    <t>54</t>
  </si>
  <si>
    <t>46</t>
  </si>
  <si>
    <t>347</t>
  </si>
  <si>
    <t>66</t>
  </si>
  <si>
    <t>10</t>
  </si>
  <si>
    <t>17</t>
  </si>
  <si>
    <t>6</t>
  </si>
  <si>
    <t>91</t>
  </si>
  <si>
    <t>18</t>
  </si>
  <si>
    <t>61</t>
  </si>
  <si>
    <t>126</t>
  </si>
  <si>
    <t>23</t>
  </si>
  <si>
    <t>25</t>
  </si>
  <si>
    <t>827</t>
  </si>
  <si>
    <t>9</t>
  </si>
  <si>
    <t>963</t>
  </si>
  <si>
    <t>182</t>
  </si>
  <si>
    <t>64</t>
  </si>
  <si>
    <t>3</t>
  </si>
  <si>
    <t>41</t>
  </si>
  <si>
    <t>434</t>
  </si>
  <si>
    <t>84</t>
  </si>
  <si>
    <t>1. Муниципальные районы в оценке эффективнсти деятельности руководителей ОМСУ не участвуют.</t>
  </si>
  <si>
    <t>2. 14 ОМСУ - не принимали участие в опросах населения</t>
  </si>
  <si>
    <t>3. 64 ОМСУ имеют низкую активность населения при голосовании (менее 2 % проголосовавшших от совершеннолетнего населения 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</si>
</sst>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name val="Times New Roman"/>
      <family val="1"/>
      <charset val="204"/>
    </font>
    <font>
      <sz val="11"/>
      <color indexed="8"/>
      <name val="Liberation Serif"/>
      <family val="1"/>
      <charset val="204"/>
    </font>
    <font>
      <b/>
      <sz val="12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3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1" fontId="17" fillId="4" borderId="14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4" fillId="4" borderId="24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4" fillId="4" borderId="7" xfId="0" applyFont="1" applyFill="1" applyBorder="1"/>
    <xf numFmtId="0" fontId="14" fillId="4" borderId="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/>
    <xf numFmtId="1" fontId="17" fillId="0" borderId="1" xfId="0" applyNumberFormat="1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left" vertical="center" wrapText="1"/>
    </xf>
    <xf numFmtId="10" fontId="12" fillId="0" borderId="1" xfId="0" applyNumberFormat="1" applyFont="1" applyFill="1" applyBorder="1" applyAlignment="1">
      <alignment horizontal="center" vertical="center"/>
    </xf>
    <xf numFmtId="10" fontId="12" fillId="5" borderId="33" xfId="0" applyNumberFormat="1" applyFont="1" applyFill="1" applyBorder="1" applyAlignment="1">
      <alignment horizontal="center" vertical="center"/>
    </xf>
    <xf numFmtId="10" fontId="12" fillId="0" borderId="12" xfId="0" applyNumberFormat="1" applyFont="1" applyFill="1" applyBorder="1" applyAlignment="1">
      <alignment horizontal="center" vertical="center"/>
    </xf>
    <xf numFmtId="1" fontId="17" fillId="5" borderId="33" xfId="0" applyNumberFormat="1" applyFont="1" applyFill="1" applyBorder="1" applyAlignment="1">
      <alignment horizontal="center" vertical="center" wrapText="1"/>
    </xf>
    <xf numFmtId="1" fontId="17" fillId="0" borderId="3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1" fontId="12" fillId="4" borderId="37" xfId="0" applyNumberFormat="1" applyFont="1" applyFill="1" applyBorder="1" applyAlignment="1">
      <alignment horizontal="center" vertical="center"/>
    </xf>
    <xf numFmtId="4" fontId="14" fillId="0" borderId="3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4" fillId="5" borderId="31" xfId="0" applyNumberFormat="1" applyFont="1" applyFill="1" applyBorder="1" applyAlignment="1">
      <alignment horizontal="center" vertical="center" wrapText="1"/>
    </xf>
    <xf numFmtId="4" fontId="22" fillId="0" borderId="3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4" fontId="14" fillId="0" borderId="32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" fontId="22" fillId="0" borderId="31" xfId="0" applyNumberFormat="1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/>
    </xf>
    <xf numFmtId="1" fontId="17" fillId="4" borderId="2" xfId="0" applyNumberFormat="1" applyFont="1" applyFill="1" applyBorder="1" applyAlignment="1">
      <alignment horizontal="center" vertical="center" wrapText="1"/>
    </xf>
    <xf numFmtId="1" fontId="1" fillId="0" borderId="38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Continuous" vertical="center"/>
    </xf>
    <xf numFmtId="1" fontId="1" fillId="5" borderId="3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Continuous" vertical="center"/>
    </xf>
    <xf numFmtId="0" fontId="14" fillId="5" borderId="1" xfId="0" applyFont="1" applyFill="1" applyBorder="1" applyAlignment="1">
      <alignment horizontal="centerContinuous" vertical="center"/>
    </xf>
    <xf numFmtId="1" fontId="21" fillId="2" borderId="2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1" fillId="5" borderId="1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Continuous" vertical="center"/>
    </xf>
    <xf numFmtId="0" fontId="14" fillId="0" borderId="33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Continuous" vertical="center"/>
    </xf>
    <xf numFmtId="3" fontId="14" fillId="0" borderId="42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Continuous" vertical="center"/>
    </xf>
    <xf numFmtId="1" fontId="17" fillId="4" borderId="40" xfId="0" applyNumberFormat="1" applyFont="1" applyFill="1" applyBorder="1" applyAlignment="1">
      <alignment horizontal="center" vertical="center" wrapText="1"/>
    </xf>
    <xf numFmtId="1" fontId="17" fillId="0" borderId="33" xfId="0" applyNumberFormat="1" applyFont="1" applyFill="1" applyBorder="1" applyAlignment="1">
      <alignment horizontal="center" vertical="center" wrapText="1"/>
    </xf>
    <xf numFmtId="1" fontId="21" fillId="2" borderId="33" xfId="0" applyNumberFormat="1" applyFont="1" applyFill="1" applyBorder="1" applyAlignment="1">
      <alignment horizontal="center" vertical="center" wrapText="1"/>
    </xf>
    <xf numFmtId="1" fontId="21" fillId="5" borderId="33" xfId="0" applyNumberFormat="1" applyFont="1" applyFill="1" applyBorder="1" applyAlignment="1">
      <alignment horizontal="center" vertical="center" wrapText="1"/>
    </xf>
    <xf numFmtId="1" fontId="17" fillId="0" borderId="42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Fill="1" applyBorder="1" applyAlignment="1">
      <alignment horizontal="center" vertical="center"/>
    </xf>
    <xf numFmtId="2" fontId="14" fillId="0" borderId="32" xfId="0" applyNumberFormat="1" applyFont="1" applyFill="1" applyBorder="1" applyAlignment="1">
      <alignment horizontal="center" vertical="center"/>
    </xf>
    <xf numFmtId="1" fontId="21" fillId="2" borderId="40" xfId="0" applyNumberFormat="1" applyFont="1" applyFill="1" applyBorder="1" applyAlignment="1">
      <alignment horizontal="center" vertical="center" wrapText="1"/>
    </xf>
    <xf numFmtId="1" fontId="21" fillId="0" borderId="33" xfId="0" applyNumberFormat="1" applyFont="1" applyBorder="1" applyAlignment="1">
      <alignment horizontal="center" vertical="center" wrapText="1"/>
    </xf>
    <xf numFmtId="1" fontId="21" fillId="0" borderId="42" xfId="0" applyNumberFormat="1" applyFont="1" applyBorder="1" applyAlignment="1">
      <alignment horizontal="center" vertical="center" wrapText="1"/>
    </xf>
    <xf numFmtId="164" fontId="17" fillId="4" borderId="38" xfId="0" applyNumberFormat="1" applyFont="1" applyFill="1" applyBorder="1" applyAlignment="1">
      <alignment horizontal="center" vertical="center" wrapText="1"/>
    </xf>
    <xf numFmtId="164" fontId="17" fillId="4" borderId="31" xfId="0" applyNumberFormat="1" applyFont="1" applyFill="1" applyBorder="1" applyAlignment="1">
      <alignment horizontal="center" vertical="center" wrapText="1"/>
    </xf>
    <xf numFmtId="164" fontId="17" fillId="5" borderId="31" xfId="0" applyNumberFormat="1" applyFont="1" applyFill="1" applyBorder="1" applyAlignment="1">
      <alignment horizontal="center" vertical="center" wrapText="1"/>
    </xf>
    <xf numFmtId="1" fontId="23" fillId="4" borderId="2" xfId="0" applyNumberFormat="1" applyFont="1" applyFill="1" applyBorder="1" applyAlignment="1">
      <alignment horizontal="center" vertical="center"/>
    </xf>
    <xf numFmtId="164" fontId="23" fillId="5" borderId="30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4" fontId="14" fillId="6" borderId="31" xfId="0" applyNumberFormat="1" applyFont="1" applyFill="1" applyBorder="1" applyAlignment="1">
      <alignment horizontal="center" vertical="center" wrapText="1"/>
    </xf>
    <xf numFmtId="3" fontId="14" fillId="6" borderId="33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6" borderId="31" xfId="0" applyNumberFormat="1" applyFont="1" applyFill="1" applyBorder="1" applyAlignment="1">
      <alignment horizontal="center" vertical="center"/>
    </xf>
    <xf numFmtId="1" fontId="21" fillId="6" borderId="33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1" fillId="6" borderId="31" xfId="0" applyNumberFormat="1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/>
    </xf>
    <xf numFmtId="1" fontId="12" fillId="6" borderId="6" xfId="0" applyNumberFormat="1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left" vertical="center" wrapText="1"/>
    </xf>
    <xf numFmtId="1" fontId="17" fillId="6" borderId="33" xfId="0" applyNumberFormat="1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/>
    </xf>
    <xf numFmtId="0" fontId="11" fillId="4" borderId="0" xfId="0" applyFont="1" applyFill="1" applyAlignment="1">
      <alignment horizontal="left" vertical="center" wrapText="1"/>
    </xf>
    <xf numFmtId="0" fontId="0" fillId="0" borderId="0" xfId="0" applyAlignment="1"/>
    <xf numFmtId="1" fontId="13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1" fontId="19" fillId="0" borderId="36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" fontId="13" fillId="4" borderId="16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0" fontId="17" fillId="0" borderId="0" xfId="0" applyFont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0"/>
  <sheetViews>
    <sheetView tabSelected="1" view="pageBreakPreview" topLeftCell="A14" zoomScale="85" zoomScaleNormal="85" zoomScaleSheetLayoutView="85" workbookViewId="0">
      <selection activeCell="D25" sqref="D1:D1048576"/>
    </sheetView>
  </sheetViews>
  <sheetFormatPr defaultRowHeight="15" x14ac:dyDescent="0.25"/>
  <cols>
    <col min="1" max="1" width="4.85546875" style="48" customWidth="1"/>
    <col min="2" max="2" width="90.42578125" style="48" hidden="1" customWidth="1"/>
    <col min="3" max="3" width="80.28515625" style="48" hidden="1" customWidth="1"/>
    <col min="4" max="4" width="24.5703125" style="48" customWidth="1"/>
    <col min="5" max="5" width="12.42578125" style="46" customWidth="1"/>
    <col min="6" max="6" width="10.5703125" style="46" customWidth="1"/>
    <col min="7" max="7" width="11" style="46" customWidth="1"/>
    <col min="8" max="8" width="11.85546875" style="46" customWidth="1"/>
    <col min="9" max="9" width="10.5703125" style="46" customWidth="1"/>
    <col min="10" max="10" width="11.140625" style="46" customWidth="1"/>
    <col min="11" max="11" width="10.42578125" style="46" customWidth="1"/>
    <col min="12" max="12" width="10.7109375" style="46" customWidth="1"/>
    <col min="13" max="13" width="10.5703125" style="46" customWidth="1"/>
    <col min="14" max="14" width="10.140625" style="46" customWidth="1"/>
    <col min="15" max="20" width="9.140625" style="46"/>
    <col min="21" max="21" width="15.85546875" style="46" customWidth="1"/>
    <col min="22" max="22" width="13.85546875" style="46" customWidth="1"/>
    <col min="23" max="23" width="13.28515625" style="46" customWidth="1"/>
    <col min="24" max="16384" width="9.140625" style="46"/>
  </cols>
  <sheetData>
    <row r="1" spans="1:25" ht="18" x14ac:dyDescent="0.25">
      <c r="A1" s="51"/>
      <c r="B1" s="51"/>
      <c r="C1" s="51"/>
      <c r="D1" s="51"/>
      <c r="E1" s="52"/>
      <c r="F1" s="52"/>
      <c r="G1" s="52"/>
      <c r="H1" s="52"/>
      <c r="I1" s="52"/>
      <c r="J1" s="52"/>
      <c r="K1" s="53"/>
      <c r="L1" s="52"/>
      <c r="M1" s="52"/>
      <c r="N1" s="52"/>
      <c r="O1" s="201"/>
      <c r="P1" s="201"/>
      <c r="Q1" s="201"/>
      <c r="R1" s="202" t="s">
        <v>542</v>
      </c>
      <c r="S1" s="202"/>
      <c r="T1" s="202"/>
      <c r="U1" s="52"/>
      <c r="V1" s="52"/>
      <c r="W1" s="52"/>
      <c r="X1" s="52"/>
      <c r="Y1" s="52"/>
    </row>
    <row r="2" spans="1:25" ht="18" x14ac:dyDescent="0.25">
      <c r="A2" s="51"/>
      <c r="B2" s="51"/>
      <c r="C2" s="51"/>
      <c r="D2" s="51"/>
      <c r="E2" s="52"/>
      <c r="F2" s="52"/>
      <c r="G2" s="52"/>
      <c r="H2" s="52"/>
      <c r="I2" s="52"/>
      <c r="J2" s="52"/>
      <c r="K2" s="53"/>
      <c r="L2" s="52"/>
      <c r="M2" s="52"/>
      <c r="N2" s="52"/>
      <c r="O2" s="201"/>
      <c r="P2" s="201"/>
      <c r="Q2" s="201"/>
      <c r="R2" s="202" t="s">
        <v>543</v>
      </c>
      <c r="S2" s="202"/>
      <c r="T2" s="202"/>
      <c r="U2" s="52"/>
      <c r="V2" s="52"/>
      <c r="W2" s="52"/>
      <c r="X2" s="52"/>
      <c r="Y2" s="52"/>
    </row>
    <row r="3" spans="1:25" ht="15" customHeight="1" x14ac:dyDescent="0.25">
      <c r="A3" s="197" t="s">
        <v>552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/>
      <c r="N3" s="198"/>
      <c r="O3" s="199"/>
      <c r="P3" s="199"/>
      <c r="Q3" s="199"/>
      <c r="R3" s="199"/>
      <c r="S3" s="199"/>
      <c r="T3" s="199"/>
      <c r="U3" s="199"/>
      <c r="V3" s="52"/>
      <c r="W3" s="52"/>
      <c r="X3" s="52"/>
      <c r="Y3" s="52"/>
    </row>
    <row r="4" spans="1:25" ht="40.5" customHeight="1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8"/>
      <c r="N4" s="198"/>
      <c r="O4" s="199"/>
      <c r="P4" s="199"/>
      <c r="Q4" s="199"/>
      <c r="R4" s="199"/>
      <c r="S4" s="199"/>
      <c r="T4" s="199"/>
      <c r="U4" s="199"/>
      <c r="V4" s="52"/>
      <c r="W4" s="52"/>
      <c r="X4" s="52"/>
      <c r="Y4" s="52"/>
    </row>
    <row r="5" spans="1:25" ht="45.75" customHeight="1" thickBot="1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198"/>
      <c r="N5" s="198"/>
      <c r="O5" s="199"/>
      <c r="P5" s="199"/>
      <c r="Q5" s="199"/>
      <c r="R5" s="199"/>
      <c r="S5" s="199"/>
      <c r="T5" s="199"/>
      <c r="U5" s="199"/>
      <c r="V5" s="52"/>
      <c r="W5" s="52"/>
      <c r="X5" s="52"/>
      <c r="Y5" s="52"/>
    </row>
    <row r="6" spans="1:25" ht="72" customHeight="1" thickBot="1" x14ac:dyDescent="0.3">
      <c r="A6" s="181" t="s">
        <v>0</v>
      </c>
      <c r="B6" s="54"/>
      <c r="C6" s="55"/>
      <c r="D6" s="195" t="s">
        <v>1</v>
      </c>
      <c r="E6" s="183" t="s">
        <v>535</v>
      </c>
      <c r="F6" s="192"/>
      <c r="G6" s="183" t="s">
        <v>541</v>
      </c>
      <c r="H6" s="194"/>
      <c r="I6" s="183" t="s">
        <v>536</v>
      </c>
      <c r="J6" s="194"/>
      <c r="K6" s="183" t="s">
        <v>537</v>
      </c>
      <c r="L6" s="194"/>
      <c r="M6" s="183" t="s">
        <v>538</v>
      </c>
      <c r="N6" s="184"/>
      <c r="O6" s="193" t="s">
        <v>550</v>
      </c>
      <c r="P6" s="186"/>
      <c r="Q6" s="187"/>
      <c r="R6" s="185" t="s">
        <v>551</v>
      </c>
      <c r="S6" s="186"/>
      <c r="T6" s="187"/>
      <c r="U6" s="188" t="s">
        <v>548</v>
      </c>
      <c r="V6" s="190" t="s">
        <v>549</v>
      </c>
      <c r="W6" s="179" t="s">
        <v>545</v>
      </c>
      <c r="X6" s="52"/>
      <c r="Y6" s="52"/>
    </row>
    <row r="7" spans="1:25" ht="92.25" customHeight="1" thickBot="1" x14ac:dyDescent="0.3">
      <c r="A7" s="182"/>
      <c r="B7" s="56" t="s">
        <v>518</v>
      </c>
      <c r="C7" s="57" t="s">
        <v>517</v>
      </c>
      <c r="D7" s="196"/>
      <c r="E7" s="58" t="s">
        <v>539</v>
      </c>
      <c r="F7" s="59" t="s">
        <v>534</v>
      </c>
      <c r="G7" s="58" t="s">
        <v>540</v>
      </c>
      <c r="H7" s="60" t="s">
        <v>534</v>
      </c>
      <c r="I7" s="58" t="s">
        <v>540</v>
      </c>
      <c r="J7" s="60" t="s">
        <v>534</v>
      </c>
      <c r="K7" s="58" t="s">
        <v>540</v>
      </c>
      <c r="L7" s="60" t="s">
        <v>534</v>
      </c>
      <c r="M7" s="58" t="s">
        <v>540</v>
      </c>
      <c r="N7" s="60" t="s">
        <v>534</v>
      </c>
      <c r="O7" s="61" t="s">
        <v>544</v>
      </c>
      <c r="P7" s="82" t="s">
        <v>546</v>
      </c>
      <c r="Q7" s="60" t="s">
        <v>534</v>
      </c>
      <c r="R7" s="62" t="s">
        <v>540</v>
      </c>
      <c r="S7" s="82" t="s">
        <v>546</v>
      </c>
      <c r="T7" s="60" t="s">
        <v>534</v>
      </c>
      <c r="U7" s="189"/>
      <c r="V7" s="191"/>
      <c r="W7" s="180"/>
      <c r="X7" s="52"/>
      <c r="Y7" s="52"/>
    </row>
    <row r="8" spans="1:25" ht="45" customHeight="1" x14ac:dyDescent="0.25">
      <c r="A8" s="63" t="s">
        <v>96</v>
      </c>
      <c r="B8" s="64" t="s">
        <v>203</v>
      </c>
      <c r="C8" s="65" t="s">
        <v>203</v>
      </c>
      <c r="D8" s="113" t="s">
        <v>519</v>
      </c>
      <c r="E8" s="117">
        <v>0</v>
      </c>
      <c r="F8" s="144">
        <v>0</v>
      </c>
      <c r="G8" s="138">
        <v>0</v>
      </c>
      <c r="H8" s="108">
        <v>0</v>
      </c>
      <c r="I8" s="98">
        <v>0</v>
      </c>
      <c r="J8" s="99">
        <v>0</v>
      </c>
      <c r="K8" s="98">
        <v>0</v>
      </c>
      <c r="L8" s="99">
        <v>0</v>
      </c>
      <c r="M8" s="98">
        <v>0</v>
      </c>
      <c r="N8" s="151">
        <v>0</v>
      </c>
      <c r="O8" s="146">
        <f>7+2</f>
        <v>9</v>
      </c>
      <c r="P8" s="115">
        <v>7</v>
      </c>
      <c r="Q8" s="156">
        <f>P8/O8</f>
        <v>0.77777777777777779</v>
      </c>
      <c r="R8" s="153">
        <v>0</v>
      </c>
      <c r="S8" s="133">
        <v>0</v>
      </c>
      <c r="T8" s="116">
        <v>0</v>
      </c>
      <c r="U8" s="90">
        <v>32836</v>
      </c>
      <c r="V8" s="93">
        <f>E8+O8+R8</f>
        <v>9</v>
      </c>
      <c r="W8" s="92">
        <f>V8/U9</f>
        <v>4.9578582052553293E-4</v>
      </c>
      <c r="X8" s="52"/>
      <c r="Y8" s="52"/>
    </row>
    <row r="9" spans="1:25" ht="30.75" customHeight="1" x14ac:dyDescent="0.25">
      <c r="A9" s="66" t="s">
        <v>97</v>
      </c>
      <c r="B9" s="67" t="s">
        <v>204</v>
      </c>
      <c r="C9" s="68" t="s">
        <v>204</v>
      </c>
      <c r="D9" s="69" t="s">
        <v>3</v>
      </c>
      <c r="E9" s="117">
        <v>14</v>
      </c>
      <c r="F9" s="97">
        <v>71.428571428571431</v>
      </c>
      <c r="G9" s="138">
        <v>3</v>
      </c>
      <c r="H9" s="108">
        <v>66.666666666666671</v>
      </c>
      <c r="I9" s="98">
        <v>6</v>
      </c>
      <c r="J9" s="99">
        <v>66.666666666666671</v>
      </c>
      <c r="K9" s="98">
        <v>3</v>
      </c>
      <c r="L9" s="99">
        <v>100</v>
      </c>
      <c r="M9" s="98">
        <v>2</v>
      </c>
      <c r="N9" s="100">
        <v>50</v>
      </c>
      <c r="O9" s="147">
        <v>5</v>
      </c>
      <c r="P9" s="80">
        <v>3</v>
      </c>
      <c r="Q9" s="157">
        <f t="shared" ref="Q9:Q72" si="0">P9/O9</f>
        <v>0.6</v>
      </c>
      <c r="R9" s="148">
        <v>15</v>
      </c>
      <c r="S9" s="134">
        <v>15</v>
      </c>
      <c r="T9" s="118">
        <f>S9/R9*100</f>
        <v>100</v>
      </c>
      <c r="U9" s="89">
        <v>18153</v>
      </c>
      <c r="V9" s="93">
        <f t="shared" ref="V9:V72" si="1">E9+O9+R9</f>
        <v>34</v>
      </c>
      <c r="W9" s="92">
        <f>V9/U10</f>
        <v>2.486288848263254E-3</v>
      </c>
      <c r="X9" s="52"/>
      <c r="Y9" s="52"/>
    </row>
    <row r="10" spans="1:25" ht="30.75" customHeight="1" x14ac:dyDescent="0.25">
      <c r="A10" s="66" t="s">
        <v>98</v>
      </c>
      <c r="B10" s="67" t="s">
        <v>242</v>
      </c>
      <c r="C10" s="68" t="s">
        <v>242</v>
      </c>
      <c r="D10" s="69" t="s">
        <v>4</v>
      </c>
      <c r="E10" s="117">
        <v>421</v>
      </c>
      <c r="F10" s="97">
        <v>79.097387173396669</v>
      </c>
      <c r="G10" s="138">
        <v>96</v>
      </c>
      <c r="H10" s="108">
        <v>78.125</v>
      </c>
      <c r="I10" s="98">
        <v>169</v>
      </c>
      <c r="J10" s="99">
        <v>86.390532544378701</v>
      </c>
      <c r="K10" s="98">
        <v>78</v>
      </c>
      <c r="L10" s="99">
        <v>57.692307692307693</v>
      </c>
      <c r="M10" s="98">
        <v>78</v>
      </c>
      <c r="N10" s="100">
        <v>85.897435897435898</v>
      </c>
      <c r="O10" s="147">
        <v>90</v>
      </c>
      <c r="P10" s="80">
        <v>69</v>
      </c>
      <c r="Q10" s="157">
        <f t="shared" si="0"/>
        <v>0.76666666666666672</v>
      </c>
      <c r="R10" s="148">
        <v>700</v>
      </c>
      <c r="S10" s="134">
        <v>631</v>
      </c>
      <c r="T10" s="118">
        <f>S10/R10*100</f>
        <v>90.142857142857153</v>
      </c>
      <c r="U10" s="91">
        <v>13675</v>
      </c>
      <c r="V10" s="93">
        <f t="shared" si="1"/>
        <v>1211</v>
      </c>
      <c r="W10" s="85">
        <f t="shared" ref="W10:W72" si="2">V10/U10</f>
        <v>8.8555758683729432E-2</v>
      </c>
      <c r="X10" s="52"/>
      <c r="Y10" s="52"/>
    </row>
    <row r="11" spans="1:25" ht="30.75" customHeight="1" x14ac:dyDescent="0.25">
      <c r="A11" s="66" t="s">
        <v>99</v>
      </c>
      <c r="B11" s="67" t="s">
        <v>205</v>
      </c>
      <c r="C11" s="68" t="s">
        <v>205</v>
      </c>
      <c r="D11" s="69" t="s">
        <v>5</v>
      </c>
      <c r="E11" s="119" t="s">
        <v>553</v>
      </c>
      <c r="F11" s="97">
        <v>73.659673659673658</v>
      </c>
      <c r="G11" s="138">
        <v>95</v>
      </c>
      <c r="H11" s="108">
        <v>69.473684210526315</v>
      </c>
      <c r="I11" s="98">
        <v>171</v>
      </c>
      <c r="J11" s="99">
        <v>71.929824561403507</v>
      </c>
      <c r="K11" s="98">
        <v>82</v>
      </c>
      <c r="L11" s="99">
        <v>84.146341463414629</v>
      </c>
      <c r="M11" s="98">
        <v>81</v>
      </c>
      <c r="N11" s="100">
        <v>71.604938271604937</v>
      </c>
      <c r="O11" s="147">
        <v>83</v>
      </c>
      <c r="P11" s="80">
        <v>37</v>
      </c>
      <c r="Q11" s="157">
        <f t="shared" si="0"/>
        <v>0.44578313253012047</v>
      </c>
      <c r="R11" s="154">
        <v>334</v>
      </c>
      <c r="S11" s="135">
        <v>316</v>
      </c>
      <c r="T11" s="118">
        <f t="shared" ref="T11:T72" si="3">S11/R11*100</f>
        <v>94.610778443113773</v>
      </c>
      <c r="U11" s="91">
        <v>42515</v>
      </c>
      <c r="V11" s="93">
        <f t="shared" si="1"/>
        <v>846</v>
      </c>
      <c r="W11" s="92">
        <f t="shared" si="2"/>
        <v>1.9898859226155474E-2</v>
      </c>
      <c r="X11" s="52"/>
      <c r="Y11" s="52"/>
    </row>
    <row r="12" spans="1:25" ht="32.25" customHeight="1" x14ac:dyDescent="0.25">
      <c r="A12" s="66" t="s">
        <v>100</v>
      </c>
      <c r="B12" s="67" t="s">
        <v>206</v>
      </c>
      <c r="C12" s="68" t="s">
        <v>243</v>
      </c>
      <c r="D12" s="69" t="s">
        <v>6</v>
      </c>
      <c r="E12" s="119" t="s">
        <v>554</v>
      </c>
      <c r="F12" s="97">
        <v>73.615635179153088</v>
      </c>
      <c r="G12" s="138">
        <v>64</v>
      </c>
      <c r="H12" s="108">
        <v>79.6875</v>
      </c>
      <c r="I12" s="98">
        <v>126</v>
      </c>
      <c r="J12" s="99">
        <v>79.365079365079367</v>
      </c>
      <c r="K12" s="98">
        <v>59</v>
      </c>
      <c r="L12" s="99">
        <v>86.440677966101688</v>
      </c>
      <c r="M12" s="98">
        <v>58</v>
      </c>
      <c r="N12" s="100">
        <v>41.379310344827587</v>
      </c>
      <c r="O12" s="147">
        <v>4</v>
      </c>
      <c r="P12" s="80">
        <v>3</v>
      </c>
      <c r="Q12" s="157">
        <f t="shared" si="0"/>
        <v>0.75</v>
      </c>
      <c r="R12" s="148">
        <v>19</v>
      </c>
      <c r="S12" s="134">
        <v>19</v>
      </c>
      <c r="T12" s="118">
        <f t="shared" si="3"/>
        <v>100</v>
      </c>
      <c r="U12" s="91">
        <v>20653</v>
      </c>
      <c r="V12" s="93">
        <f t="shared" si="1"/>
        <v>330</v>
      </c>
      <c r="W12" s="92">
        <f t="shared" si="2"/>
        <v>1.5978308236091608E-2</v>
      </c>
      <c r="X12" s="52"/>
      <c r="Y12" s="52"/>
    </row>
    <row r="13" spans="1:25" ht="30.75" customHeight="1" x14ac:dyDescent="0.25">
      <c r="A13" s="66" t="s">
        <v>101</v>
      </c>
      <c r="B13" s="71"/>
      <c r="C13" s="72"/>
      <c r="D13" s="69" t="s">
        <v>7</v>
      </c>
      <c r="E13" s="119" t="s">
        <v>555</v>
      </c>
      <c r="F13" s="97">
        <v>89.583333333333329</v>
      </c>
      <c r="G13" s="138">
        <v>74</v>
      </c>
      <c r="H13" s="108">
        <v>86.486486486486484</v>
      </c>
      <c r="I13" s="98">
        <v>134</v>
      </c>
      <c r="J13" s="99">
        <v>88.805970149253724</v>
      </c>
      <c r="K13" s="98">
        <v>65</v>
      </c>
      <c r="L13" s="99">
        <v>93.84615384615384</v>
      </c>
      <c r="M13" s="98">
        <v>63</v>
      </c>
      <c r="N13" s="100">
        <v>90.476190476190482</v>
      </c>
      <c r="O13" s="147">
        <f>63+50</f>
        <v>113</v>
      </c>
      <c r="P13" s="80">
        <v>63</v>
      </c>
      <c r="Q13" s="157">
        <f t="shared" si="0"/>
        <v>0.55752212389380529</v>
      </c>
      <c r="R13" s="148">
        <v>642</v>
      </c>
      <c r="S13" s="134">
        <v>621</v>
      </c>
      <c r="T13" s="118">
        <f t="shared" si="3"/>
        <v>96.728971962616825</v>
      </c>
      <c r="U13" s="91">
        <v>50252</v>
      </c>
      <c r="V13" s="93">
        <f t="shared" si="1"/>
        <v>1091</v>
      </c>
      <c r="W13" s="85">
        <f t="shared" si="2"/>
        <v>2.1710578683435486E-2</v>
      </c>
      <c r="X13" s="52"/>
      <c r="Y13" s="52"/>
    </row>
    <row r="14" spans="1:25" ht="21.75" customHeight="1" x14ac:dyDescent="0.25">
      <c r="A14" s="66" t="s">
        <v>102</v>
      </c>
      <c r="B14" s="67" t="s">
        <v>8</v>
      </c>
      <c r="C14" s="68" t="s">
        <v>8</v>
      </c>
      <c r="D14" s="173" t="s">
        <v>8</v>
      </c>
      <c r="E14" s="161">
        <v>0</v>
      </c>
      <c r="F14" s="162">
        <v>0</v>
      </c>
      <c r="G14" s="163">
        <v>0</v>
      </c>
      <c r="H14" s="164">
        <v>0</v>
      </c>
      <c r="I14" s="165">
        <v>0</v>
      </c>
      <c r="J14" s="166">
        <v>0</v>
      </c>
      <c r="K14" s="165">
        <v>0</v>
      </c>
      <c r="L14" s="166">
        <v>0</v>
      </c>
      <c r="M14" s="165">
        <v>0</v>
      </c>
      <c r="N14" s="167">
        <v>0</v>
      </c>
      <c r="O14" s="168">
        <v>0</v>
      </c>
      <c r="P14" s="169">
        <v>0</v>
      </c>
      <c r="Q14" s="170">
        <v>0</v>
      </c>
      <c r="R14" s="168">
        <v>0</v>
      </c>
      <c r="S14" s="169">
        <v>0</v>
      </c>
      <c r="T14" s="170">
        <v>0</v>
      </c>
      <c r="U14" s="171">
        <v>11567</v>
      </c>
      <c r="V14" s="172">
        <f t="shared" si="1"/>
        <v>0</v>
      </c>
      <c r="W14" s="92">
        <f t="shared" si="2"/>
        <v>0</v>
      </c>
      <c r="X14" s="52"/>
      <c r="Y14" s="52"/>
    </row>
    <row r="15" spans="1:25" ht="30.75" customHeight="1" x14ac:dyDescent="0.25">
      <c r="A15" s="66" t="s">
        <v>103</v>
      </c>
      <c r="B15" s="67" t="s">
        <v>9</v>
      </c>
      <c r="C15" s="68" t="s">
        <v>9</v>
      </c>
      <c r="D15" s="69" t="s">
        <v>9</v>
      </c>
      <c r="E15" s="119" t="s">
        <v>556</v>
      </c>
      <c r="F15" s="100">
        <v>60</v>
      </c>
      <c r="G15" s="138">
        <v>2</v>
      </c>
      <c r="H15" s="108">
        <v>100</v>
      </c>
      <c r="I15" s="98">
        <v>2</v>
      </c>
      <c r="J15" s="99">
        <v>0</v>
      </c>
      <c r="K15" s="98">
        <v>1</v>
      </c>
      <c r="L15" s="99">
        <v>100</v>
      </c>
      <c r="M15" s="98">
        <v>0</v>
      </c>
      <c r="N15" s="100">
        <v>0</v>
      </c>
      <c r="O15" s="147">
        <v>2</v>
      </c>
      <c r="P15" s="80">
        <v>1</v>
      </c>
      <c r="Q15" s="157">
        <f t="shared" si="0"/>
        <v>0.5</v>
      </c>
      <c r="R15" s="148">
        <v>1</v>
      </c>
      <c r="S15" s="134">
        <v>1</v>
      </c>
      <c r="T15" s="118">
        <f t="shared" si="3"/>
        <v>100</v>
      </c>
      <c r="U15" s="91">
        <v>2259</v>
      </c>
      <c r="V15" s="93">
        <f t="shared" si="1"/>
        <v>8</v>
      </c>
      <c r="W15" s="92">
        <f t="shared" si="2"/>
        <v>3.5413899955732625E-3</v>
      </c>
      <c r="X15" s="52"/>
      <c r="Y15" s="52"/>
    </row>
    <row r="16" spans="1:25" ht="30.75" customHeight="1" x14ac:dyDescent="0.25">
      <c r="A16" s="66" t="s">
        <v>104</v>
      </c>
      <c r="B16" s="67" t="s">
        <v>10</v>
      </c>
      <c r="C16" s="68" t="s">
        <v>10</v>
      </c>
      <c r="D16" s="81" t="s">
        <v>10</v>
      </c>
      <c r="E16" s="131"/>
      <c r="F16" s="145"/>
      <c r="G16" s="139"/>
      <c r="H16" s="132"/>
      <c r="I16" s="132"/>
      <c r="J16" s="132"/>
      <c r="K16" s="132"/>
      <c r="L16" s="132"/>
      <c r="M16" s="132"/>
      <c r="N16" s="145"/>
      <c r="O16" s="88"/>
      <c r="P16" s="106"/>
      <c r="Q16" s="158"/>
      <c r="R16" s="149"/>
      <c r="S16" s="136"/>
      <c r="T16" s="121"/>
      <c r="U16" s="88"/>
      <c r="V16" s="94"/>
      <c r="W16" s="86"/>
      <c r="X16" s="52"/>
      <c r="Y16" s="52"/>
    </row>
    <row r="17" spans="1:25" ht="30.75" customHeight="1" x14ac:dyDescent="0.25">
      <c r="A17" s="66" t="s">
        <v>105</v>
      </c>
      <c r="B17" s="67" t="s">
        <v>11</v>
      </c>
      <c r="C17" s="68" t="s">
        <v>11</v>
      </c>
      <c r="D17" s="173" t="s">
        <v>11</v>
      </c>
      <c r="E17" s="161">
        <v>0</v>
      </c>
      <c r="F17" s="162">
        <v>0</v>
      </c>
      <c r="G17" s="163">
        <v>0</v>
      </c>
      <c r="H17" s="164">
        <v>0</v>
      </c>
      <c r="I17" s="165">
        <v>0</v>
      </c>
      <c r="J17" s="166">
        <v>0</v>
      </c>
      <c r="K17" s="165">
        <v>0</v>
      </c>
      <c r="L17" s="166">
        <v>0</v>
      </c>
      <c r="M17" s="165">
        <v>0</v>
      </c>
      <c r="N17" s="167">
        <v>0</v>
      </c>
      <c r="O17" s="168">
        <v>0</v>
      </c>
      <c r="P17" s="169">
        <v>0</v>
      </c>
      <c r="Q17" s="170">
        <v>0</v>
      </c>
      <c r="R17" s="168">
        <v>0</v>
      </c>
      <c r="S17" s="169">
        <v>0</v>
      </c>
      <c r="T17" s="170">
        <v>0</v>
      </c>
      <c r="U17" s="174">
        <v>6143</v>
      </c>
      <c r="V17" s="172">
        <f t="shared" si="1"/>
        <v>0</v>
      </c>
      <c r="W17" s="92">
        <f t="shared" si="2"/>
        <v>0</v>
      </c>
      <c r="X17" s="52"/>
      <c r="Y17" s="52"/>
    </row>
    <row r="18" spans="1:25" ht="31.5" customHeight="1" x14ac:dyDescent="0.25">
      <c r="A18" s="66" t="s">
        <v>106</v>
      </c>
      <c r="B18" s="71"/>
      <c r="C18" s="72"/>
      <c r="D18" s="69" t="s">
        <v>12</v>
      </c>
      <c r="E18" s="122">
        <v>10</v>
      </c>
      <c r="F18" s="97">
        <v>50</v>
      </c>
      <c r="G18" s="140">
        <v>2</v>
      </c>
      <c r="H18" s="108">
        <v>50</v>
      </c>
      <c r="I18" s="101">
        <v>4</v>
      </c>
      <c r="J18" s="99">
        <v>100</v>
      </c>
      <c r="K18" s="101">
        <v>2</v>
      </c>
      <c r="L18" s="99">
        <v>0</v>
      </c>
      <c r="M18" s="110" t="s">
        <v>557</v>
      </c>
      <c r="N18" s="100">
        <v>0</v>
      </c>
      <c r="O18" s="147">
        <v>2</v>
      </c>
      <c r="P18" s="80">
        <v>2</v>
      </c>
      <c r="Q18" s="157">
        <f t="shared" si="0"/>
        <v>1</v>
      </c>
      <c r="R18" s="148">
        <v>22</v>
      </c>
      <c r="S18" s="134">
        <v>20</v>
      </c>
      <c r="T18" s="118">
        <f t="shared" si="3"/>
        <v>90.909090909090907</v>
      </c>
      <c r="U18" s="91">
        <v>26081</v>
      </c>
      <c r="V18" s="93">
        <f t="shared" si="1"/>
        <v>34</v>
      </c>
      <c r="W18" s="92">
        <f t="shared" si="2"/>
        <v>1.3036309957440283E-3</v>
      </c>
      <c r="X18" s="52"/>
      <c r="Y18" s="52"/>
    </row>
    <row r="19" spans="1:25" ht="30.75" customHeight="1" x14ac:dyDescent="0.25">
      <c r="A19" s="66" t="s">
        <v>107</v>
      </c>
      <c r="B19" s="71"/>
      <c r="C19" s="72"/>
      <c r="D19" s="69" t="s">
        <v>520</v>
      </c>
      <c r="E19" s="122">
        <v>5</v>
      </c>
      <c r="F19" s="97">
        <v>100</v>
      </c>
      <c r="G19" s="140">
        <v>1</v>
      </c>
      <c r="H19" s="108">
        <v>100</v>
      </c>
      <c r="I19" s="101">
        <v>2</v>
      </c>
      <c r="J19" s="99">
        <v>100</v>
      </c>
      <c r="K19" s="101">
        <v>1</v>
      </c>
      <c r="L19" s="99">
        <v>100</v>
      </c>
      <c r="M19" s="110" t="s">
        <v>558</v>
      </c>
      <c r="N19" s="100">
        <v>100</v>
      </c>
      <c r="O19" s="148">
        <v>0</v>
      </c>
      <c r="P19" s="134">
        <v>0</v>
      </c>
      <c r="Q19" s="118">
        <v>0</v>
      </c>
      <c r="R19" s="148">
        <v>32</v>
      </c>
      <c r="S19" s="134">
        <v>22</v>
      </c>
      <c r="T19" s="118">
        <f t="shared" si="3"/>
        <v>68.75</v>
      </c>
      <c r="U19" s="91">
        <v>57618</v>
      </c>
      <c r="V19" s="93">
        <f t="shared" si="1"/>
        <v>37</v>
      </c>
      <c r="W19" s="92">
        <f t="shared" si="2"/>
        <v>6.4216043597486896E-4</v>
      </c>
      <c r="X19" s="52"/>
      <c r="Y19" s="52"/>
    </row>
    <row r="20" spans="1:25" ht="28.5" customHeight="1" x14ac:dyDescent="0.25">
      <c r="A20" s="66" t="s">
        <v>108</v>
      </c>
      <c r="B20" s="67" t="s">
        <v>207</v>
      </c>
      <c r="C20" s="68" t="s">
        <v>244</v>
      </c>
      <c r="D20" s="69" t="s">
        <v>14</v>
      </c>
      <c r="E20" s="123">
        <v>21</v>
      </c>
      <c r="F20" s="97">
        <v>100</v>
      </c>
      <c r="G20" s="140">
        <v>5</v>
      </c>
      <c r="H20" s="108">
        <v>100</v>
      </c>
      <c r="I20" s="101">
        <v>8</v>
      </c>
      <c r="J20" s="108">
        <v>100</v>
      </c>
      <c r="K20" s="101">
        <v>4</v>
      </c>
      <c r="L20" s="99">
        <v>100</v>
      </c>
      <c r="M20" s="110" t="s">
        <v>559</v>
      </c>
      <c r="N20" s="100">
        <v>100</v>
      </c>
      <c r="O20" s="148">
        <v>0</v>
      </c>
      <c r="P20" s="134">
        <v>0</v>
      </c>
      <c r="Q20" s="118">
        <v>0</v>
      </c>
      <c r="R20" s="154">
        <v>0</v>
      </c>
      <c r="S20" s="135">
        <v>0</v>
      </c>
      <c r="T20" s="118">
        <v>0</v>
      </c>
      <c r="U20" s="91">
        <v>7498</v>
      </c>
      <c r="V20" s="93">
        <f t="shared" si="1"/>
        <v>21</v>
      </c>
      <c r="W20" s="92">
        <f t="shared" si="2"/>
        <v>2.8007468658308881E-3</v>
      </c>
      <c r="X20" s="52"/>
      <c r="Y20" s="52"/>
    </row>
    <row r="21" spans="1:25" ht="30" customHeight="1" x14ac:dyDescent="0.25">
      <c r="A21" s="66" t="s">
        <v>109</v>
      </c>
      <c r="B21" s="67" t="s">
        <v>15</v>
      </c>
      <c r="C21" s="68" t="s">
        <v>15</v>
      </c>
      <c r="D21" s="69" t="s">
        <v>15</v>
      </c>
      <c r="E21" s="123">
        <v>6</v>
      </c>
      <c r="F21" s="97">
        <v>100</v>
      </c>
      <c r="G21" s="140">
        <v>2</v>
      </c>
      <c r="H21" s="108">
        <v>100</v>
      </c>
      <c r="I21" s="101">
        <v>2</v>
      </c>
      <c r="J21" s="108">
        <v>100</v>
      </c>
      <c r="K21" s="101">
        <v>1</v>
      </c>
      <c r="L21" s="99">
        <v>100</v>
      </c>
      <c r="M21" s="110" t="s">
        <v>558</v>
      </c>
      <c r="N21" s="100">
        <v>100</v>
      </c>
      <c r="O21" s="147">
        <v>2</v>
      </c>
      <c r="P21" s="80">
        <v>2</v>
      </c>
      <c r="Q21" s="157">
        <f t="shared" si="0"/>
        <v>1</v>
      </c>
      <c r="R21" s="148">
        <v>15</v>
      </c>
      <c r="S21" s="134">
        <v>15</v>
      </c>
      <c r="T21" s="118">
        <f t="shared" si="3"/>
        <v>100</v>
      </c>
      <c r="U21" s="91">
        <v>35295</v>
      </c>
      <c r="V21" s="93">
        <f t="shared" si="1"/>
        <v>23</v>
      </c>
      <c r="W21" s="92">
        <f t="shared" si="2"/>
        <v>6.5165037540728147E-4</v>
      </c>
      <c r="X21" s="52"/>
      <c r="Y21" s="52"/>
    </row>
    <row r="22" spans="1:25" ht="26.25" customHeight="1" x14ac:dyDescent="0.25">
      <c r="A22" s="66" t="s">
        <v>110</v>
      </c>
      <c r="B22" s="70"/>
      <c r="C22" s="73"/>
      <c r="D22" s="69" t="s">
        <v>16</v>
      </c>
      <c r="E22" s="123">
        <v>475</v>
      </c>
      <c r="F22" s="97">
        <v>84.21052631578948</v>
      </c>
      <c r="G22" s="140">
        <v>100</v>
      </c>
      <c r="H22" s="108">
        <v>84</v>
      </c>
      <c r="I22" s="101">
        <v>193</v>
      </c>
      <c r="J22" s="108">
        <v>81.347150259067362</v>
      </c>
      <c r="K22" s="101">
        <v>92</v>
      </c>
      <c r="L22" s="99">
        <v>84</v>
      </c>
      <c r="M22" s="110" t="s">
        <v>193</v>
      </c>
      <c r="N22" s="100">
        <v>80</v>
      </c>
      <c r="O22" s="147">
        <v>94</v>
      </c>
      <c r="P22" s="80">
        <v>64</v>
      </c>
      <c r="Q22" s="157">
        <f t="shared" si="0"/>
        <v>0.68085106382978722</v>
      </c>
      <c r="R22" s="154">
        <v>990</v>
      </c>
      <c r="S22" s="135">
        <v>929</v>
      </c>
      <c r="T22" s="118">
        <f t="shared" si="3"/>
        <v>93.838383838383848</v>
      </c>
      <c r="U22" s="91">
        <v>6789</v>
      </c>
      <c r="V22" s="93">
        <f t="shared" si="1"/>
        <v>1559</v>
      </c>
      <c r="W22" s="85">
        <f t="shared" si="2"/>
        <v>0.22963617616732951</v>
      </c>
      <c r="X22" s="52"/>
      <c r="Y22" s="52"/>
    </row>
    <row r="23" spans="1:25" ht="33.75" customHeight="1" x14ac:dyDescent="0.25">
      <c r="A23" s="66" t="s">
        <v>111</v>
      </c>
      <c r="B23" s="70"/>
      <c r="C23" s="73"/>
      <c r="D23" s="173" t="s">
        <v>17</v>
      </c>
      <c r="E23" s="161">
        <v>0</v>
      </c>
      <c r="F23" s="162">
        <v>0</v>
      </c>
      <c r="G23" s="163">
        <v>0</v>
      </c>
      <c r="H23" s="164">
        <v>0</v>
      </c>
      <c r="I23" s="165">
        <v>0</v>
      </c>
      <c r="J23" s="166">
        <v>0</v>
      </c>
      <c r="K23" s="165">
        <v>0</v>
      </c>
      <c r="L23" s="166">
        <v>0</v>
      </c>
      <c r="M23" s="165">
        <v>0</v>
      </c>
      <c r="N23" s="167">
        <v>0</v>
      </c>
      <c r="O23" s="168">
        <v>0</v>
      </c>
      <c r="P23" s="169">
        <v>0</v>
      </c>
      <c r="Q23" s="170">
        <v>0</v>
      </c>
      <c r="R23" s="168">
        <v>0</v>
      </c>
      <c r="S23" s="169">
        <v>0</v>
      </c>
      <c r="T23" s="170">
        <v>0</v>
      </c>
      <c r="U23" s="171">
        <v>3049</v>
      </c>
      <c r="V23" s="172">
        <f t="shared" si="1"/>
        <v>0</v>
      </c>
      <c r="W23" s="92">
        <f t="shared" si="2"/>
        <v>0</v>
      </c>
      <c r="X23" s="52"/>
      <c r="Y23" s="52"/>
    </row>
    <row r="24" spans="1:25" ht="30.75" customHeight="1" x14ac:dyDescent="0.25">
      <c r="A24" s="66" t="s">
        <v>112</v>
      </c>
      <c r="B24" s="67" t="s">
        <v>214</v>
      </c>
      <c r="C24" s="68" t="s">
        <v>214</v>
      </c>
      <c r="D24" s="69" t="s">
        <v>18</v>
      </c>
      <c r="E24" s="123">
        <v>11</v>
      </c>
      <c r="F24" s="97">
        <v>45.454545454545453</v>
      </c>
      <c r="G24" s="140">
        <v>3</v>
      </c>
      <c r="H24" s="108">
        <v>33.333333333333336</v>
      </c>
      <c r="I24" s="101">
        <v>4</v>
      </c>
      <c r="J24" s="108">
        <v>25</v>
      </c>
      <c r="K24" s="101">
        <v>2</v>
      </c>
      <c r="L24" s="108">
        <v>50</v>
      </c>
      <c r="M24" s="110" t="s">
        <v>557</v>
      </c>
      <c r="N24" s="100">
        <v>100</v>
      </c>
      <c r="O24" s="147">
        <v>3</v>
      </c>
      <c r="P24" s="80">
        <v>0</v>
      </c>
      <c r="Q24" s="157">
        <f t="shared" si="0"/>
        <v>0</v>
      </c>
      <c r="R24" s="154">
        <v>22</v>
      </c>
      <c r="S24" s="135">
        <v>22</v>
      </c>
      <c r="T24" s="118">
        <f t="shared" si="3"/>
        <v>100</v>
      </c>
      <c r="U24" s="91">
        <v>25349</v>
      </c>
      <c r="V24" s="93">
        <f t="shared" si="1"/>
        <v>36</v>
      </c>
      <c r="W24" s="92">
        <f t="shared" si="2"/>
        <v>1.4201743658526964E-3</v>
      </c>
      <c r="X24" s="52"/>
      <c r="Y24" s="52"/>
    </row>
    <row r="25" spans="1:25" ht="30.75" customHeight="1" x14ac:dyDescent="0.25">
      <c r="A25" s="66" t="s">
        <v>113</v>
      </c>
      <c r="B25" s="67" t="s">
        <v>247</v>
      </c>
      <c r="C25" s="68" t="s">
        <v>247</v>
      </c>
      <c r="D25" s="69" t="s">
        <v>19</v>
      </c>
      <c r="E25" s="123">
        <v>10</v>
      </c>
      <c r="F25" s="97">
        <v>70</v>
      </c>
      <c r="G25" s="140">
        <v>2</v>
      </c>
      <c r="H25" s="108">
        <v>50</v>
      </c>
      <c r="I25" s="101">
        <v>4</v>
      </c>
      <c r="J25" s="108">
        <v>100</v>
      </c>
      <c r="K25" s="101">
        <v>2</v>
      </c>
      <c r="L25" s="108">
        <v>50</v>
      </c>
      <c r="M25" s="110" t="s">
        <v>557</v>
      </c>
      <c r="N25" s="100">
        <v>50</v>
      </c>
      <c r="O25" s="147">
        <v>2</v>
      </c>
      <c r="P25" s="80">
        <v>1</v>
      </c>
      <c r="Q25" s="157">
        <f t="shared" si="0"/>
        <v>0.5</v>
      </c>
      <c r="R25" s="154">
        <v>0</v>
      </c>
      <c r="S25" s="135">
        <v>0</v>
      </c>
      <c r="T25" s="118">
        <v>0</v>
      </c>
      <c r="U25" s="91">
        <v>278922</v>
      </c>
      <c r="V25" s="93">
        <f t="shared" si="1"/>
        <v>12</v>
      </c>
      <c r="W25" s="92">
        <f t="shared" si="2"/>
        <v>4.3022780562307744E-5</v>
      </c>
      <c r="X25" s="52"/>
      <c r="Y25" s="52"/>
    </row>
    <row r="26" spans="1:25" ht="30.75" customHeight="1" x14ac:dyDescent="0.25">
      <c r="A26" s="66" t="s">
        <v>114</v>
      </c>
      <c r="B26" s="70"/>
      <c r="C26" s="73"/>
      <c r="D26" s="69" t="s">
        <v>521</v>
      </c>
      <c r="E26" s="117">
        <v>0</v>
      </c>
      <c r="F26" s="97">
        <v>0</v>
      </c>
      <c r="G26" s="138">
        <v>0</v>
      </c>
      <c r="H26" s="108">
        <v>0</v>
      </c>
      <c r="I26" s="98">
        <v>0</v>
      </c>
      <c r="J26" s="99">
        <v>0</v>
      </c>
      <c r="K26" s="98">
        <v>0</v>
      </c>
      <c r="L26" s="99">
        <v>0</v>
      </c>
      <c r="M26" s="98">
        <v>0</v>
      </c>
      <c r="N26" s="100">
        <v>0</v>
      </c>
      <c r="O26" s="148">
        <v>0</v>
      </c>
      <c r="P26" s="134">
        <v>0</v>
      </c>
      <c r="Q26" s="118">
        <v>0</v>
      </c>
      <c r="R26" s="154">
        <v>3</v>
      </c>
      <c r="S26" s="135">
        <v>0</v>
      </c>
      <c r="T26" s="118">
        <f t="shared" si="3"/>
        <v>0</v>
      </c>
      <c r="U26" s="89">
        <v>4530</v>
      </c>
      <c r="V26" s="93">
        <f t="shared" si="1"/>
        <v>3</v>
      </c>
      <c r="W26" s="92">
        <f t="shared" si="2"/>
        <v>6.6225165562913907E-4</v>
      </c>
      <c r="X26" s="52"/>
      <c r="Y26" s="52"/>
    </row>
    <row r="27" spans="1:25" ht="30.75" customHeight="1" x14ac:dyDescent="0.25">
      <c r="A27" s="66" t="s">
        <v>115</v>
      </c>
      <c r="B27" s="67" t="s">
        <v>226</v>
      </c>
      <c r="C27" s="68" t="s">
        <v>226</v>
      </c>
      <c r="D27" s="69" t="s">
        <v>522</v>
      </c>
      <c r="E27" s="119" t="s">
        <v>560</v>
      </c>
      <c r="F27" s="100">
        <v>79.651524579962668</v>
      </c>
      <c r="G27" s="140">
        <v>346</v>
      </c>
      <c r="H27" s="108">
        <v>71.098265895953759</v>
      </c>
      <c r="I27" s="101">
        <v>643</v>
      </c>
      <c r="J27" s="108">
        <v>70.295489891135304</v>
      </c>
      <c r="K27" s="110" t="s">
        <v>561</v>
      </c>
      <c r="L27" s="108">
        <v>93.890675241157552</v>
      </c>
      <c r="M27" s="110" t="s">
        <v>554</v>
      </c>
      <c r="N27" s="100">
        <v>94.462540716612381</v>
      </c>
      <c r="O27" s="147">
        <v>253</v>
      </c>
      <c r="P27" s="80">
        <v>207</v>
      </c>
      <c r="Q27" s="157">
        <f t="shared" si="0"/>
        <v>0.81818181818181823</v>
      </c>
      <c r="R27" s="154">
        <v>2287</v>
      </c>
      <c r="S27" s="135">
        <v>2124</v>
      </c>
      <c r="T27" s="118">
        <f t="shared" si="3"/>
        <v>92.872759073021427</v>
      </c>
      <c r="U27" s="91">
        <v>40370</v>
      </c>
      <c r="V27" s="93">
        <f t="shared" si="1"/>
        <v>4147</v>
      </c>
      <c r="W27" s="85">
        <f t="shared" si="2"/>
        <v>0.10272479564032698</v>
      </c>
      <c r="X27" s="52"/>
      <c r="Y27" s="52"/>
    </row>
    <row r="28" spans="1:25" ht="33" customHeight="1" x14ac:dyDescent="0.25">
      <c r="A28" s="66" t="s">
        <v>116</v>
      </c>
      <c r="B28" s="70"/>
      <c r="C28" s="73"/>
      <c r="D28" s="69" t="s">
        <v>22</v>
      </c>
      <c r="E28" s="122">
        <v>7</v>
      </c>
      <c r="F28" s="97">
        <v>57.142857142857146</v>
      </c>
      <c r="G28" s="140">
        <v>2</v>
      </c>
      <c r="H28" s="108">
        <v>0</v>
      </c>
      <c r="I28" s="101">
        <v>3</v>
      </c>
      <c r="J28" s="99">
        <v>66.666666666666671</v>
      </c>
      <c r="K28" s="101">
        <v>1</v>
      </c>
      <c r="L28" s="108">
        <v>100</v>
      </c>
      <c r="M28" s="110" t="s">
        <v>558</v>
      </c>
      <c r="N28" s="100">
        <v>100</v>
      </c>
      <c r="O28" s="147">
        <v>10</v>
      </c>
      <c r="P28" s="80">
        <v>5</v>
      </c>
      <c r="Q28" s="157">
        <f t="shared" si="0"/>
        <v>0.5</v>
      </c>
      <c r="R28" s="148">
        <v>24</v>
      </c>
      <c r="S28" s="134">
        <v>22</v>
      </c>
      <c r="T28" s="118">
        <f t="shared" si="3"/>
        <v>91.666666666666657</v>
      </c>
      <c r="U28" s="91">
        <v>34690</v>
      </c>
      <c r="V28" s="93">
        <f t="shared" si="1"/>
        <v>41</v>
      </c>
      <c r="W28" s="92">
        <f t="shared" si="2"/>
        <v>1.181896800230614E-3</v>
      </c>
      <c r="X28" s="52"/>
      <c r="Y28" s="52"/>
    </row>
    <row r="29" spans="1:25" ht="30.75" customHeight="1" x14ac:dyDescent="0.25">
      <c r="A29" s="66" t="s">
        <v>117</v>
      </c>
      <c r="B29" s="67" t="s">
        <v>208</v>
      </c>
      <c r="C29" s="68" t="s">
        <v>208</v>
      </c>
      <c r="D29" s="173" t="s">
        <v>23</v>
      </c>
      <c r="E29" s="161">
        <v>0</v>
      </c>
      <c r="F29" s="162">
        <v>0</v>
      </c>
      <c r="G29" s="163">
        <v>0</v>
      </c>
      <c r="H29" s="164">
        <v>0</v>
      </c>
      <c r="I29" s="165">
        <v>0</v>
      </c>
      <c r="J29" s="166">
        <v>0</v>
      </c>
      <c r="K29" s="165">
        <v>0</v>
      </c>
      <c r="L29" s="166">
        <v>0</v>
      </c>
      <c r="M29" s="165">
        <v>0</v>
      </c>
      <c r="N29" s="167">
        <v>0</v>
      </c>
      <c r="O29" s="168">
        <v>0</v>
      </c>
      <c r="P29" s="169">
        <v>0</v>
      </c>
      <c r="Q29" s="170">
        <v>0</v>
      </c>
      <c r="R29" s="168">
        <v>0</v>
      </c>
      <c r="S29" s="169">
        <v>0</v>
      </c>
      <c r="T29" s="170">
        <v>0</v>
      </c>
      <c r="U29" s="171">
        <v>3991</v>
      </c>
      <c r="V29" s="172">
        <f t="shared" si="1"/>
        <v>0</v>
      </c>
      <c r="W29" s="92">
        <f t="shared" si="2"/>
        <v>0</v>
      </c>
      <c r="X29" s="52"/>
      <c r="Y29" s="52"/>
    </row>
    <row r="30" spans="1:25" ht="30.75" customHeight="1" x14ac:dyDescent="0.25">
      <c r="A30" s="66" t="s">
        <v>118</v>
      </c>
      <c r="B30" s="70"/>
      <c r="C30" s="73"/>
      <c r="D30" s="69" t="s">
        <v>24</v>
      </c>
      <c r="E30" s="123">
        <v>165</v>
      </c>
      <c r="F30" s="97">
        <v>72.727272727272734</v>
      </c>
      <c r="G30" s="140">
        <v>35</v>
      </c>
      <c r="H30" s="108">
        <v>77.142857142857139</v>
      </c>
      <c r="I30" s="101">
        <v>66</v>
      </c>
      <c r="J30" s="108">
        <v>69.696969696969703</v>
      </c>
      <c r="K30" s="101">
        <v>32</v>
      </c>
      <c r="L30" s="99">
        <v>71.875</v>
      </c>
      <c r="M30" s="110" t="s">
        <v>562</v>
      </c>
      <c r="N30" s="100">
        <v>75</v>
      </c>
      <c r="O30" s="147">
        <v>34</v>
      </c>
      <c r="P30" s="80">
        <v>15</v>
      </c>
      <c r="Q30" s="157">
        <f t="shared" si="0"/>
        <v>0.44117647058823528</v>
      </c>
      <c r="R30" s="154">
        <v>292</v>
      </c>
      <c r="S30" s="135">
        <v>290</v>
      </c>
      <c r="T30" s="118">
        <f t="shared" si="3"/>
        <v>99.315068493150676</v>
      </c>
      <c r="U30" s="91">
        <v>3859</v>
      </c>
      <c r="V30" s="93">
        <f t="shared" si="1"/>
        <v>491</v>
      </c>
      <c r="W30" s="85">
        <f t="shared" si="2"/>
        <v>0.12723503498315625</v>
      </c>
      <c r="X30" s="52"/>
      <c r="Y30" s="52"/>
    </row>
    <row r="31" spans="1:25" ht="30.75" customHeight="1" x14ac:dyDescent="0.25">
      <c r="A31" s="66" t="s">
        <v>119</v>
      </c>
      <c r="B31" s="67" t="s">
        <v>209</v>
      </c>
      <c r="C31" s="68" t="s">
        <v>209</v>
      </c>
      <c r="D31" s="69" t="s">
        <v>25</v>
      </c>
      <c r="E31" s="123">
        <v>10</v>
      </c>
      <c r="F31" s="97">
        <v>100</v>
      </c>
      <c r="G31" s="140">
        <v>2</v>
      </c>
      <c r="H31" s="108">
        <v>100</v>
      </c>
      <c r="I31" s="101">
        <v>4</v>
      </c>
      <c r="J31" s="108">
        <v>100</v>
      </c>
      <c r="K31" s="101">
        <v>2</v>
      </c>
      <c r="L31" s="108">
        <v>100</v>
      </c>
      <c r="M31" s="110" t="s">
        <v>557</v>
      </c>
      <c r="N31" s="100">
        <v>100</v>
      </c>
      <c r="O31" s="147">
        <v>2</v>
      </c>
      <c r="P31" s="80">
        <v>1</v>
      </c>
      <c r="Q31" s="157">
        <f t="shared" si="0"/>
        <v>0.5</v>
      </c>
      <c r="R31" s="148">
        <v>4</v>
      </c>
      <c r="S31" s="134">
        <v>4</v>
      </c>
      <c r="T31" s="118">
        <f t="shared" si="3"/>
        <v>100</v>
      </c>
      <c r="U31" s="91">
        <v>9527</v>
      </c>
      <c r="V31" s="93">
        <f t="shared" si="1"/>
        <v>16</v>
      </c>
      <c r="W31" s="92">
        <f t="shared" si="2"/>
        <v>1.679437388474861E-3</v>
      </c>
      <c r="X31" s="52"/>
      <c r="Y31" s="52"/>
    </row>
    <row r="32" spans="1:25" ht="30.75" customHeight="1" x14ac:dyDescent="0.25">
      <c r="A32" s="66" t="s">
        <v>120</v>
      </c>
      <c r="B32" s="67" t="s">
        <v>245</v>
      </c>
      <c r="C32" s="68" t="s">
        <v>245</v>
      </c>
      <c r="D32" s="69" t="s">
        <v>26</v>
      </c>
      <c r="E32" s="119" t="s">
        <v>556</v>
      </c>
      <c r="F32" s="102">
        <v>20</v>
      </c>
      <c r="G32" s="140">
        <v>1</v>
      </c>
      <c r="H32" s="108">
        <v>0</v>
      </c>
      <c r="I32" s="101">
        <v>2</v>
      </c>
      <c r="J32" s="108">
        <v>0</v>
      </c>
      <c r="K32" s="101">
        <v>1</v>
      </c>
      <c r="L32" s="108">
        <v>0</v>
      </c>
      <c r="M32" s="110" t="s">
        <v>558</v>
      </c>
      <c r="N32" s="100">
        <v>100</v>
      </c>
      <c r="O32" s="147">
        <v>1</v>
      </c>
      <c r="P32" s="80">
        <v>0</v>
      </c>
      <c r="Q32" s="157">
        <f t="shared" si="0"/>
        <v>0</v>
      </c>
      <c r="R32" s="148">
        <v>0</v>
      </c>
      <c r="S32" s="134">
        <v>0</v>
      </c>
      <c r="T32" s="118">
        <v>0</v>
      </c>
      <c r="U32" s="91">
        <v>65745</v>
      </c>
      <c r="V32" s="93">
        <f t="shared" si="1"/>
        <v>6</v>
      </c>
      <c r="W32" s="92">
        <f t="shared" si="2"/>
        <v>9.1261692904403375E-5</v>
      </c>
      <c r="X32" s="52"/>
      <c r="Y32" s="52"/>
    </row>
    <row r="33" spans="1:25" ht="30.75" customHeight="1" x14ac:dyDescent="0.25">
      <c r="A33" s="66" t="s">
        <v>121</v>
      </c>
      <c r="B33" s="67" t="s">
        <v>210</v>
      </c>
      <c r="C33" s="68" t="s">
        <v>210</v>
      </c>
      <c r="D33" s="69" t="s">
        <v>27</v>
      </c>
      <c r="E33" s="123">
        <v>58</v>
      </c>
      <c r="F33" s="97">
        <v>84.482758620689651</v>
      </c>
      <c r="G33" s="140">
        <v>13</v>
      </c>
      <c r="H33" s="108">
        <v>92.307692307692307</v>
      </c>
      <c r="I33" s="101">
        <v>23</v>
      </c>
      <c r="J33" s="108">
        <v>78.260869565217391</v>
      </c>
      <c r="K33" s="101">
        <v>11</v>
      </c>
      <c r="L33" s="108">
        <v>81.818181818181813</v>
      </c>
      <c r="M33" s="110" t="s">
        <v>563</v>
      </c>
      <c r="N33" s="100">
        <v>90.909090909090907</v>
      </c>
      <c r="O33" s="147">
        <v>8</v>
      </c>
      <c r="P33" s="80">
        <v>7</v>
      </c>
      <c r="Q33" s="157">
        <f t="shared" si="0"/>
        <v>0.875</v>
      </c>
      <c r="R33" s="148">
        <v>38</v>
      </c>
      <c r="S33" s="134">
        <v>37</v>
      </c>
      <c r="T33" s="118">
        <f t="shared" si="3"/>
        <v>97.368421052631575</v>
      </c>
      <c r="U33" s="91">
        <v>6846</v>
      </c>
      <c r="V33" s="93">
        <f t="shared" si="1"/>
        <v>104</v>
      </c>
      <c r="W33" s="92">
        <f t="shared" si="2"/>
        <v>1.5191352614665497E-2</v>
      </c>
      <c r="X33" s="52"/>
      <c r="Y33" s="52"/>
    </row>
    <row r="34" spans="1:25" ht="30.75" customHeight="1" x14ac:dyDescent="0.25">
      <c r="A34" s="66" t="s">
        <v>122</v>
      </c>
      <c r="B34" s="67" t="s">
        <v>211</v>
      </c>
      <c r="C34" s="68" t="s">
        <v>211</v>
      </c>
      <c r="D34" s="69" t="s">
        <v>28</v>
      </c>
      <c r="E34" s="123">
        <v>10</v>
      </c>
      <c r="F34" s="97">
        <v>100</v>
      </c>
      <c r="G34" s="140">
        <v>2</v>
      </c>
      <c r="H34" s="108">
        <v>100</v>
      </c>
      <c r="I34" s="101">
        <v>4</v>
      </c>
      <c r="J34" s="108">
        <v>100</v>
      </c>
      <c r="K34" s="101">
        <v>2</v>
      </c>
      <c r="L34" s="99">
        <v>100</v>
      </c>
      <c r="M34" s="110" t="s">
        <v>557</v>
      </c>
      <c r="N34" s="100">
        <v>100</v>
      </c>
      <c r="O34" s="147">
        <v>1</v>
      </c>
      <c r="P34" s="80">
        <v>1</v>
      </c>
      <c r="Q34" s="157">
        <f t="shared" si="0"/>
        <v>1</v>
      </c>
      <c r="R34" s="154">
        <v>24</v>
      </c>
      <c r="S34" s="135">
        <v>24</v>
      </c>
      <c r="T34" s="118">
        <f t="shared" si="3"/>
        <v>100</v>
      </c>
      <c r="U34" s="91">
        <v>11915</v>
      </c>
      <c r="V34" s="93">
        <f t="shared" si="1"/>
        <v>35</v>
      </c>
      <c r="W34" s="92">
        <f t="shared" si="2"/>
        <v>2.9374737725556023E-3</v>
      </c>
      <c r="X34" s="52"/>
      <c r="Y34" s="52"/>
    </row>
    <row r="35" spans="1:25" ht="27.75" customHeight="1" x14ac:dyDescent="0.25">
      <c r="A35" s="66" t="s">
        <v>123</v>
      </c>
      <c r="B35" s="67" t="s">
        <v>215</v>
      </c>
      <c r="C35" s="68" t="s">
        <v>215</v>
      </c>
      <c r="D35" s="69" t="s">
        <v>29</v>
      </c>
      <c r="E35" s="123">
        <v>5</v>
      </c>
      <c r="F35" s="97">
        <v>40</v>
      </c>
      <c r="G35" s="140">
        <v>1</v>
      </c>
      <c r="H35" s="108">
        <v>0</v>
      </c>
      <c r="I35" s="101">
        <v>2</v>
      </c>
      <c r="J35" s="108">
        <v>0</v>
      </c>
      <c r="K35" s="101">
        <v>1</v>
      </c>
      <c r="L35" s="108">
        <v>100</v>
      </c>
      <c r="M35" s="110" t="s">
        <v>558</v>
      </c>
      <c r="N35" s="100">
        <v>100</v>
      </c>
      <c r="O35" s="147">
        <v>2</v>
      </c>
      <c r="P35" s="80">
        <v>1</v>
      </c>
      <c r="Q35" s="157">
        <f t="shared" si="0"/>
        <v>0.5</v>
      </c>
      <c r="R35" s="154">
        <v>12</v>
      </c>
      <c r="S35" s="135">
        <v>11</v>
      </c>
      <c r="T35" s="118">
        <f t="shared" si="3"/>
        <v>91.666666666666657</v>
      </c>
      <c r="U35" s="91">
        <v>12348</v>
      </c>
      <c r="V35" s="93">
        <f t="shared" si="1"/>
        <v>19</v>
      </c>
      <c r="W35" s="92">
        <f t="shared" si="2"/>
        <v>1.5387107223841917E-3</v>
      </c>
      <c r="X35" s="52"/>
      <c r="Y35" s="52"/>
    </row>
    <row r="36" spans="1:25" ht="18" customHeight="1" x14ac:dyDescent="0.25">
      <c r="A36" s="66" t="s">
        <v>124</v>
      </c>
      <c r="B36" s="70"/>
      <c r="C36" s="73"/>
      <c r="D36" s="69" t="s">
        <v>30</v>
      </c>
      <c r="E36" s="123">
        <v>5</v>
      </c>
      <c r="F36" s="97">
        <v>0</v>
      </c>
      <c r="G36" s="140">
        <v>1</v>
      </c>
      <c r="H36" s="108">
        <v>0</v>
      </c>
      <c r="I36" s="101">
        <v>2</v>
      </c>
      <c r="J36" s="108">
        <v>0</v>
      </c>
      <c r="K36" s="101">
        <v>1</v>
      </c>
      <c r="L36" s="108">
        <v>0</v>
      </c>
      <c r="M36" s="110" t="s">
        <v>558</v>
      </c>
      <c r="N36" s="100">
        <v>0</v>
      </c>
      <c r="O36" s="147">
        <v>1</v>
      </c>
      <c r="P36" s="80">
        <v>0</v>
      </c>
      <c r="Q36" s="157">
        <f t="shared" si="0"/>
        <v>0</v>
      </c>
      <c r="R36" s="154">
        <v>12</v>
      </c>
      <c r="S36" s="135">
        <v>0</v>
      </c>
      <c r="T36" s="118">
        <f t="shared" si="3"/>
        <v>0</v>
      </c>
      <c r="U36" s="91">
        <v>24818</v>
      </c>
      <c r="V36" s="93">
        <f t="shared" si="1"/>
        <v>18</v>
      </c>
      <c r="W36" s="92">
        <f t="shared" si="2"/>
        <v>7.2528003868160211E-4</v>
      </c>
      <c r="X36" s="52"/>
      <c r="Y36" s="52"/>
    </row>
    <row r="37" spans="1:25" ht="30.75" customHeight="1" x14ac:dyDescent="0.25">
      <c r="A37" s="66" t="s">
        <v>125</v>
      </c>
      <c r="B37" s="70"/>
      <c r="C37" s="73"/>
      <c r="D37" s="69" t="s">
        <v>31</v>
      </c>
      <c r="E37" s="123">
        <v>5</v>
      </c>
      <c r="F37" s="97">
        <v>100</v>
      </c>
      <c r="G37" s="140">
        <v>1</v>
      </c>
      <c r="H37" s="108">
        <v>100</v>
      </c>
      <c r="I37" s="101">
        <v>2</v>
      </c>
      <c r="J37" s="108">
        <v>100</v>
      </c>
      <c r="K37" s="101">
        <v>1</v>
      </c>
      <c r="L37" s="108">
        <v>100</v>
      </c>
      <c r="M37" s="110" t="s">
        <v>558</v>
      </c>
      <c r="N37" s="100">
        <v>100</v>
      </c>
      <c r="O37" s="148">
        <v>0</v>
      </c>
      <c r="P37" s="134">
        <v>0</v>
      </c>
      <c r="Q37" s="118">
        <v>0</v>
      </c>
      <c r="R37" s="148">
        <v>0</v>
      </c>
      <c r="S37" s="134">
        <v>0</v>
      </c>
      <c r="T37" s="118">
        <v>0</v>
      </c>
      <c r="U37" s="91">
        <v>7120</v>
      </c>
      <c r="V37" s="93">
        <f t="shared" si="1"/>
        <v>5</v>
      </c>
      <c r="W37" s="92">
        <f t="shared" si="2"/>
        <v>7.0224719101123594E-4</v>
      </c>
      <c r="X37" s="52"/>
      <c r="Y37" s="52"/>
    </row>
    <row r="38" spans="1:25" ht="18" customHeight="1" x14ac:dyDescent="0.25">
      <c r="A38" s="66" t="s">
        <v>126</v>
      </c>
      <c r="B38" s="67" t="s">
        <v>220</v>
      </c>
      <c r="C38" s="68" t="s">
        <v>220</v>
      </c>
      <c r="D38" s="69" t="s">
        <v>32</v>
      </c>
      <c r="E38" s="123">
        <v>20</v>
      </c>
      <c r="F38" s="97">
        <v>100</v>
      </c>
      <c r="G38" s="140">
        <v>4</v>
      </c>
      <c r="H38" s="108">
        <v>100</v>
      </c>
      <c r="I38" s="101">
        <v>8</v>
      </c>
      <c r="J38" s="99">
        <v>100</v>
      </c>
      <c r="K38" s="101">
        <v>4</v>
      </c>
      <c r="L38" s="99">
        <v>100</v>
      </c>
      <c r="M38" s="110" t="s">
        <v>559</v>
      </c>
      <c r="N38" s="100">
        <v>100</v>
      </c>
      <c r="O38" s="147">
        <v>4</v>
      </c>
      <c r="P38" s="80">
        <v>3</v>
      </c>
      <c r="Q38" s="157">
        <f t="shared" si="0"/>
        <v>0.75</v>
      </c>
      <c r="R38" s="148">
        <v>27</v>
      </c>
      <c r="S38" s="134">
        <v>27</v>
      </c>
      <c r="T38" s="118">
        <f t="shared" si="3"/>
        <v>100</v>
      </c>
      <c r="U38" s="91">
        <v>22267</v>
      </c>
      <c r="V38" s="93">
        <f t="shared" si="1"/>
        <v>51</v>
      </c>
      <c r="W38" s="92">
        <f t="shared" si="2"/>
        <v>2.290384874477927E-3</v>
      </c>
      <c r="X38" s="52"/>
      <c r="Y38" s="52"/>
    </row>
    <row r="39" spans="1:25" ht="30.75" customHeight="1" x14ac:dyDescent="0.25">
      <c r="A39" s="66" t="s">
        <v>127</v>
      </c>
      <c r="B39" s="70"/>
      <c r="C39" s="73"/>
      <c r="D39" s="69" t="s">
        <v>33</v>
      </c>
      <c r="E39" s="123">
        <v>65</v>
      </c>
      <c r="F39" s="97">
        <v>93.84615384615384</v>
      </c>
      <c r="G39" s="140">
        <v>13</v>
      </c>
      <c r="H39" s="108">
        <v>84.615384615384613</v>
      </c>
      <c r="I39" s="101">
        <v>26</v>
      </c>
      <c r="J39" s="99">
        <v>96.15384615384616</v>
      </c>
      <c r="K39" s="101">
        <v>13</v>
      </c>
      <c r="L39" s="108">
        <v>92.307692307692307</v>
      </c>
      <c r="M39" s="110" t="s">
        <v>564</v>
      </c>
      <c r="N39" s="100">
        <v>100</v>
      </c>
      <c r="O39" s="147">
        <v>14</v>
      </c>
      <c r="P39" s="80">
        <v>7</v>
      </c>
      <c r="Q39" s="157">
        <f t="shared" si="0"/>
        <v>0.5</v>
      </c>
      <c r="R39" s="154">
        <v>163</v>
      </c>
      <c r="S39" s="135">
        <v>142</v>
      </c>
      <c r="T39" s="118">
        <f t="shared" si="3"/>
        <v>87.116564417177912</v>
      </c>
      <c r="U39" s="91">
        <v>48320</v>
      </c>
      <c r="V39" s="93">
        <f t="shared" si="1"/>
        <v>242</v>
      </c>
      <c r="W39" s="92">
        <f t="shared" si="2"/>
        <v>5.0082781456953643E-3</v>
      </c>
      <c r="X39" s="52"/>
      <c r="Y39" s="52"/>
    </row>
    <row r="40" spans="1:25" ht="30.75" customHeight="1" x14ac:dyDescent="0.25">
      <c r="A40" s="66" t="s">
        <v>128</v>
      </c>
      <c r="B40" s="67" t="s">
        <v>222</v>
      </c>
      <c r="C40" s="68" t="s">
        <v>222</v>
      </c>
      <c r="D40" s="69" t="s">
        <v>523</v>
      </c>
      <c r="E40" s="119" t="s">
        <v>556</v>
      </c>
      <c r="F40" s="97">
        <v>60</v>
      </c>
      <c r="G40" s="140">
        <v>1</v>
      </c>
      <c r="H40" s="108">
        <v>100</v>
      </c>
      <c r="I40" s="101">
        <v>2</v>
      </c>
      <c r="J40" s="108">
        <v>50</v>
      </c>
      <c r="K40" s="101">
        <v>1</v>
      </c>
      <c r="L40" s="108">
        <v>100</v>
      </c>
      <c r="M40" s="110" t="s">
        <v>558</v>
      </c>
      <c r="N40" s="100">
        <v>0</v>
      </c>
      <c r="O40" s="148">
        <v>0</v>
      </c>
      <c r="P40" s="134">
        <v>0</v>
      </c>
      <c r="Q40" s="118">
        <v>0</v>
      </c>
      <c r="R40" s="148">
        <v>0</v>
      </c>
      <c r="S40" s="134">
        <v>0</v>
      </c>
      <c r="T40" s="118">
        <v>0</v>
      </c>
      <c r="U40" s="91">
        <v>17539</v>
      </c>
      <c r="V40" s="93">
        <f t="shared" si="1"/>
        <v>5</v>
      </c>
      <c r="W40" s="92">
        <f t="shared" si="2"/>
        <v>2.8507896687382403E-4</v>
      </c>
      <c r="X40" s="52"/>
      <c r="Y40" s="52"/>
    </row>
    <row r="41" spans="1:25" ht="30.75" customHeight="1" x14ac:dyDescent="0.25">
      <c r="A41" s="66" t="s">
        <v>129</v>
      </c>
      <c r="B41" s="67" t="s">
        <v>223</v>
      </c>
      <c r="C41" s="68" t="s">
        <v>223</v>
      </c>
      <c r="D41" s="69" t="s">
        <v>35</v>
      </c>
      <c r="E41" s="123">
        <v>10</v>
      </c>
      <c r="F41" s="97">
        <v>100</v>
      </c>
      <c r="G41" s="140">
        <v>2</v>
      </c>
      <c r="H41" s="108">
        <v>100</v>
      </c>
      <c r="I41" s="101">
        <v>4</v>
      </c>
      <c r="J41" s="108">
        <v>100</v>
      </c>
      <c r="K41" s="101">
        <v>2</v>
      </c>
      <c r="L41" s="108">
        <v>100</v>
      </c>
      <c r="M41" s="110" t="s">
        <v>557</v>
      </c>
      <c r="N41" s="100">
        <v>100</v>
      </c>
      <c r="O41" s="147">
        <v>2</v>
      </c>
      <c r="P41" s="80">
        <v>2</v>
      </c>
      <c r="Q41" s="157">
        <f t="shared" si="0"/>
        <v>1</v>
      </c>
      <c r="R41" s="154">
        <v>24</v>
      </c>
      <c r="S41" s="135">
        <v>24</v>
      </c>
      <c r="T41" s="118">
        <f t="shared" si="3"/>
        <v>100</v>
      </c>
      <c r="U41" s="91">
        <v>28964</v>
      </c>
      <c r="V41" s="93">
        <f t="shared" si="1"/>
        <v>36</v>
      </c>
      <c r="W41" s="92">
        <f t="shared" si="2"/>
        <v>1.2429222483082447E-3</v>
      </c>
      <c r="X41" s="52"/>
      <c r="Y41" s="52"/>
    </row>
    <row r="42" spans="1:25" ht="30.75" customHeight="1" x14ac:dyDescent="0.25">
      <c r="A42" s="66" t="s">
        <v>130</v>
      </c>
      <c r="B42" s="67" t="s">
        <v>228</v>
      </c>
      <c r="C42" s="68" t="s">
        <v>228</v>
      </c>
      <c r="D42" s="69" t="s">
        <v>524</v>
      </c>
      <c r="E42" s="122">
        <v>101</v>
      </c>
      <c r="F42" s="97">
        <v>82.178217821782184</v>
      </c>
      <c r="G42" s="140">
        <v>21</v>
      </c>
      <c r="H42" s="108">
        <v>76.19047619047619</v>
      </c>
      <c r="I42" s="101">
        <v>41</v>
      </c>
      <c r="J42" s="108">
        <v>78.048780487804876</v>
      </c>
      <c r="K42" s="101">
        <v>20</v>
      </c>
      <c r="L42" s="108">
        <v>85</v>
      </c>
      <c r="M42" s="110" t="s">
        <v>565</v>
      </c>
      <c r="N42" s="100">
        <v>94.736842105263165</v>
      </c>
      <c r="O42" s="147">
        <v>8</v>
      </c>
      <c r="P42" s="80">
        <v>4</v>
      </c>
      <c r="Q42" s="157">
        <f t="shared" si="0"/>
        <v>0.5</v>
      </c>
      <c r="R42" s="154">
        <v>101</v>
      </c>
      <c r="S42" s="135">
        <v>88</v>
      </c>
      <c r="T42" s="118">
        <f t="shared" si="3"/>
        <v>87.128712871287135</v>
      </c>
      <c r="U42" s="91">
        <v>13742</v>
      </c>
      <c r="V42" s="93">
        <f t="shared" si="1"/>
        <v>210</v>
      </c>
      <c r="W42" s="92">
        <f t="shared" si="2"/>
        <v>1.5281618396157765E-2</v>
      </c>
      <c r="X42" s="52"/>
      <c r="Y42" s="52"/>
    </row>
    <row r="43" spans="1:25" ht="21" customHeight="1" x14ac:dyDescent="0.25">
      <c r="A43" s="66" t="s">
        <v>131</v>
      </c>
      <c r="B43" s="67" t="s">
        <v>231</v>
      </c>
      <c r="C43" s="68" t="s">
        <v>231</v>
      </c>
      <c r="D43" s="69" t="s">
        <v>37</v>
      </c>
      <c r="E43" s="123">
        <v>60</v>
      </c>
      <c r="F43" s="97">
        <v>98.333333333333329</v>
      </c>
      <c r="G43" s="140">
        <v>12</v>
      </c>
      <c r="H43" s="108">
        <v>91.666666666666671</v>
      </c>
      <c r="I43" s="101">
        <v>24</v>
      </c>
      <c r="J43" s="108">
        <v>100</v>
      </c>
      <c r="K43" s="101">
        <v>12</v>
      </c>
      <c r="L43" s="108">
        <v>100</v>
      </c>
      <c r="M43" s="110" t="s">
        <v>566</v>
      </c>
      <c r="N43" s="100">
        <v>100</v>
      </c>
      <c r="O43" s="147">
        <v>4</v>
      </c>
      <c r="P43" s="80">
        <v>4</v>
      </c>
      <c r="Q43" s="157">
        <f t="shared" si="0"/>
        <v>1</v>
      </c>
      <c r="R43" s="154">
        <v>48</v>
      </c>
      <c r="S43" s="135">
        <v>45</v>
      </c>
      <c r="T43" s="118">
        <f t="shared" si="3"/>
        <v>93.75</v>
      </c>
      <c r="U43" s="91">
        <v>3094</v>
      </c>
      <c r="V43" s="93">
        <f t="shared" si="1"/>
        <v>112</v>
      </c>
      <c r="W43" s="85">
        <f t="shared" si="2"/>
        <v>3.6199095022624438E-2</v>
      </c>
      <c r="X43" s="52"/>
      <c r="Y43" s="52"/>
    </row>
    <row r="44" spans="1:25" ht="30.75" customHeight="1" x14ac:dyDescent="0.25">
      <c r="A44" s="66" t="s">
        <v>132</v>
      </c>
      <c r="B44" s="67" t="s">
        <v>232</v>
      </c>
      <c r="C44" s="68" t="s">
        <v>232</v>
      </c>
      <c r="D44" s="69" t="s">
        <v>38</v>
      </c>
      <c r="E44" s="124">
        <v>1758</v>
      </c>
      <c r="F44" s="103">
        <v>74.345847554038684</v>
      </c>
      <c r="G44" s="141">
        <v>378</v>
      </c>
      <c r="H44" s="109">
        <v>66.666666666666671</v>
      </c>
      <c r="I44" s="107">
        <v>702</v>
      </c>
      <c r="J44" s="109">
        <v>65.099715099715098</v>
      </c>
      <c r="K44" s="107">
        <v>340</v>
      </c>
      <c r="L44" s="109">
        <v>87.647058823529406</v>
      </c>
      <c r="M44" s="111" t="s">
        <v>567</v>
      </c>
      <c r="N44" s="112">
        <v>88.757396449704146</v>
      </c>
      <c r="O44" s="148">
        <v>0</v>
      </c>
      <c r="P44" s="134">
        <v>0</v>
      </c>
      <c r="Q44" s="118">
        <v>0</v>
      </c>
      <c r="R44" s="148">
        <v>3332</v>
      </c>
      <c r="S44" s="134">
        <v>3076</v>
      </c>
      <c r="T44" s="118">
        <f t="shared" si="3"/>
        <v>92.316926770708278</v>
      </c>
      <c r="U44" s="91">
        <v>111070</v>
      </c>
      <c r="V44" s="93">
        <f t="shared" si="1"/>
        <v>5090</v>
      </c>
      <c r="W44" s="85">
        <f t="shared" si="2"/>
        <v>4.5826955973710275E-2</v>
      </c>
      <c r="X44" s="52"/>
      <c r="Y44" s="52"/>
    </row>
    <row r="45" spans="1:25" ht="20.25" customHeight="1" x14ac:dyDescent="0.25">
      <c r="A45" s="66" t="s">
        <v>133</v>
      </c>
      <c r="B45" s="67" t="s">
        <v>234</v>
      </c>
      <c r="C45" s="68" t="s">
        <v>234</v>
      </c>
      <c r="D45" s="69" t="s">
        <v>39</v>
      </c>
      <c r="E45" s="123">
        <v>20</v>
      </c>
      <c r="F45" s="100">
        <v>60</v>
      </c>
      <c r="G45" s="140">
        <v>4</v>
      </c>
      <c r="H45" s="108">
        <v>75</v>
      </c>
      <c r="I45" s="101">
        <v>8</v>
      </c>
      <c r="J45" s="108">
        <v>50</v>
      </c>
      <c r="K45" s="101">
        <v>4</v>
      </c>
      <c r="L45" s="108">
        <v>75</v>
      </c>
      <c r="M45" s="110" t="s">
        <v>559</v>
      </c>
      <c r="N45" s="100">
        <v>50</v>
      </c>
      <c r="O45" s="147">
        <v>2</v>
      </c>
      <c r="P45" s="80">
        <v>0</v>
      </c>
      <c r="Q45" s="157">
        <f t="shared" si="0"/>
        <v>0</v>
      </c>
      <c r="R45" s="154">
        <v>11</v>
      </c>
      <c r="S45" s="135">
        <v>11</v>
      </c>
      <c r="T45" s="118">
        <f t="shared" si="3"/>
        <v>100</v>
      </c>
      <c r="U45" s="91">
        <v>49107</v>
      </c>
      <c r="V45" s="93">
        <f t="shared" si="1"/>
        <v>33</v>
      </c>
      <c r="W45" s="92">
        <f t="shared" si="2"/>
        <v>6.7200195491477798E-4</v>
      </c>
      <c r="X45" s="52"/>
      <c r="Y45" s="52"/>
    </row>
    <row r="46" spans="1:25" ht="38.25" customHeight="1" x14ac:dyDescent="0.25">
      <c r="A46" s="66" t="s">
        <v>134</v>
      </c>
      <c r="B46" s="67" t="s">
        <v>235</v>
      </c>
      <c r="C46" s="68" t="s">
        <v>235</v>
      </c>
      <c r="D46" s="69" t="s">
        <v>40</v>
      </c>
      <c r="E46" s="122">
        <v>656</v>
      </c>
      <c r="F46" s="97">
        <v>89.176829268292678</v>
      </c>
      <c r="G46" s="140">
        <v>143</v>
      </c>
      <c r="H46" s="108">
        <v>87.412587412587413</v>
      </c>
      <c r="I46" s="101">
        <v>267</v>
      </c>
      <c r="J46" s="108">
        <v>88.389513108614238</v>
      </c>
      <c r="K46" s="101">
        <v>124</v>
      </c>
      <c r="L46" s="108">
        <v>90.322580645161295</v>
      </c>
      <c r="M46" s="110" t="s">
        <v>568</v>
      </c>
      <c r="N46" s="100">
        <v>91.803278688524586</v>
      </c>
      <c r="O46" s="148">
        <v>0</v>
      </c>
      <c r="P46" s="134">
        <v>0</v>
      </c>
      <c r="Q46" s="118">
        <v>0</v>
      </c>
      <c r="R46" s="154">
        <v>884</v>
      </c>
      <c r="S46" s="135">
        <v>837</v>
      </c>
      <c r="T46" s="118">
        <f t="shared" si="3"/>
        <v>94.68325791855203</v>
      </c>
      <c r="U46" s="91">
        <v>12640</v>
      </c>
      <c r="V46" s="93">
        <f t="shared" si="1"/>
        <v>1540</v>
      </c>
      <c r="W46" s="85">
        <f t="shared" si="2"/>
        <v>0.12183544303797468</v>
      </c>
      <c r="X46" s="52"/>
      <c r="Y46" s="52"/>
    </row>
    <row r="47" spans="1:25" ht="30.75" customHeight="1" x14ac:dyDescent="0.25">
      <c r="A47" s="66" t="s">
        <v>135</v>
      </c>
      <c r="B47" s="67" t="s">
        <v>239</v>
      </c>
      <c r="C47" s="68" t="s">
        <v>239</v>
      </c>
      <c r="D47" s="173" t="s">
        <v>41</v>
      </c>
      <c r="E47" s="161">
        <v>0</v>
      </c>
      <c r="F47" s="162">
        <v>0</v>
      </c>
      <c r="G47" s="163">
        <v>0</v>
      </c>
      <c r="H47" s="164">
        <v>0</v>
      </c>
      <c r="I47" s="165">
        <v>0</v>
      </c>
      <c r="J47" s="166">
        <v>0</v>
      </c>
      <c r="K47" s="165">
        <v>0</v>
      </c>
      <c r="L47" s="166">
        <v>0</v>
      </c>
      <c r="M47" s="165">
        <v>0</v>
      </c>
      <c r="N47" s="167">
        <v>0</v>
      </c>
      <c r="O47" s="168">
        <v>0</v>
      </c>
      <c r="P47" s="169">
        <v>0</v>
      </c>
      <c r="Q47" s="170">
        <v>0</v>
      </c>
      <c r="R47" s="168">
        <v>0</v>
      </c>
      <c r="S47" s="169">
        <v>0</v>
      </c>
      <c r="T47" s="170">
        <v>0</v>
      </c>
      <c r="U47" s="171">
        <v>18996</v>
      </c>
      <c r="V47" s="172">
        <f t="shared" si="1"/>
        <v>0</v>
      </c>
      <c r="W47" s="92">
        <f t="shared" si="2"/>
        <v>0</v>
      </c>
      <c r="X47" s="52"/>
      <c r="Y47" s="52"/>
    </row>
    <row r="48" spans="1:25" ht="30.75" customHeight="1" x14ac:dyDescent="0.25">
      <c r="A48" s="66" t="s">
        <v>136</v>
      </c>
      <c r="B48" s="67" t="s">
        <v>240</v>
      </c>
      <c r="C48" s="68" t="s">
        <v>240</v>
      </c>
      <c r="D48" s="69" t="s">
        <v>42</v>
      </c>
      <c r="E48" s="123">
        <v>5</v>
      </c>
      <c r="F48" s="97">
        <v>100</v>
      </c>
      <c r="G48" s="140">
        <v>1</v>
      </c>
      <c r="H48" s="108">
        <v>100</v>
      </c>
      <c r="I48" s="101">
        <v>2</v>
      </c>
      <c r="J48" s="108">
        <v>100</v>
      </c>
      <c r="K48" s="101">
        <v>1</v>
      </c>
      <c r="L48" s="108">
        <v>100</v>
      </c>
      <c r="M48" s="110" t="s">
        <v>558</v>
      </c>
      <c r="N48" s="100">
        <v>100</v>
      </c>
      <c r="O48" s="147">
        <v>1</v>
      </c>
      <c r="P48" s="80">
        <v>1</v>
      </c>
      <c r="Q48" s="157">
        <f t="shared" si="0"/>
        <v>1</v>
      </c>
      <c r="R48" s="148">
        <v>11</v>
      </c>
      <c r="S48" s="134">
        <v>11</v>
      </c>
      <c r="T48" s="118">
        <f t="shared" si="3"/>
        <v>100</v>
      </c>
      <c r="U48" s="91">
        <v>2377</v>
      </c>
      <c r="V48" s="93">
        <f t="shared" si="1"/>
        <v>17</v>
      </c>
      <c r="W48" s="92">
        <f t="shared" si="2"/>
        <v>7.1518721076987797E-3</v>
      </c>
      <c r="X48" s="52"/>
      <c r="Y48" s="52"/>
    </row>
    <row r="49" spans="1:25" ht="31.5" customHeight="1" x14ac:dyDescent="0.25">
      <c r="A49" s="66" t="s">
        <v>137</v>
      </c>
      <c r="B49" s="70"/>
      <c r="C49" s="73"/>
      <c r="D49" s="69" t="s">
        <v>43</v>
      </c>
      <c r="E49" s="123">
        <v>498</v>
      </c>
      <c r="F49" s="97">
        <v>69.879518072289159</v>
      </c>
      <c r="G49" s="140">
        <v>111</v>
      </c>
      <c r="H49" s="108">
        <v>71.171171171171167</v>
      </c>
      <c r="I49" s="101">
        <v>197</v>
      </c>
      <c r="J49" s="108">
        <v>64.974619289340097</v>
      </c>
      <c r="K49" s="101">
        <v>95</v>
      </c>
      <c r="L49" s="108">
        <v>77.89473684210526</v>
      </c>
      <c r="M49" s="110" t="s">
        <v>569</v>
      </c>
      <c r="N49" s="100">
        <v>70.526315789473685</v>
      </c>
      <c r="O49" s="147">
        <v>105</v>
      </c>
      <c r="P49" s="80">
        <v>46</v>
      </c>
      <c r="Q49" s="157">
        <f t="shared" si="0"/>
        <v>0.43809523809523809</v>
      </c>
      <c r="R49" s="148">
        <v>885</v>
      </c>
      <c r="S49" s="134">
        <v>846</v>
      </c>
      <c r="T49" s="118">
        <f t="shared" si="3"/>
        <v>95.593220338983059</v>
      </c>
      <c r="U49" s="91">
        <v>36754</v>
      </c>
      <c r="V49" s="93">
        <f t="shared" si="1"/>
        <v>1488</v>
      </c>
      <c r="W49" s="85">
        <f t="shared" si="2"/>
        <v>4.0485389345377376E-2</v>
      </c>
      <c r="X49" s="52"/>
      <c r="Y49" s="52"/>
    </row>
    <row r="50" spans="1:25" ht="30.75" customHeight="1" x14ac:dyDescent="0.25">
      <c r="A50" s="66" t="s">
        <v>138</v>
      </c>
      <c r="B50" s="70"/>
      <c r="C50" s="73"/>
      <c r="D50" s="69" t="s">
        <v>525</v>
      </c>
      <c r="E50" s="120">
        <v>10</v>
      </c>
      <c r="F50" s="97">
        <v>80</v>
      </c>
      <c r="G50" s="142">
        <v>2</v>
      </c>
      <c r="H50" s="108">
        <v>100</v>
      </c>
      <c r="I50" s="104">
        <v>4</v>
      </c>
      <c r="J50" s="108">
        <v>100</v>
      </c>
      <c r="K50" s="104">
        <v>2</v>
      </c>
      <c r="L50" s="108">
        <v>100</v>
      </c>
      <c r="M50" s="104">
        <v>2</v>
      </c>
      <c r="N50" s="100">
        <v>0</v>
      </c>
      <c r="O50" s="147">
        <v>2</v>
      </c>
      <c r="P50" s="80">
        <v>1</v>
      </c>
      <c r="Q50" s="157">
        <f t="shared" si="0"/>
        <v>0.5</v>
      </c>
      <c r="R50" s="154">
        <v>11</v>
      </c>
      <c r="S50" s="135">
        <v>11</v>
      </c>
      <c r="T50" s="118">
        <f t="shared" si="3"/>
        <v>100</v>
      </c>
      <c r="U50" s="89">
        <v>3345</v>
      </c>
      <c r="V50" s="93">
        <f t="shared" si="1"/>
        <v>23</v>
      </c>
      <c r="W50" s="92">
        <f t="shared" si="2"/>
        <v>6.8759342301943195E-3</v>
      </c>
      <c r="X50" s="52"/>
      <c r="Y50" s="52"/>
    </row>
    <row r="51" spans="1:25" ht="24" customHeight="1" x14ac:dyDescent="0.25">
      <c r="A51" s="66" t="s">
        <v>139</v>
      </c>
      <c r="B51" s="70"/>
      <c r="C51" s="73"/>
      <c r="D51" s="69" t="s">
        <v>45</v>
      </c>
      <c r="E51" s="123">
        <v>5</v>
      </c>
      <c r="F51" s="100">
        <v>40</v>
      </c>
      <c r="G51" s="140">
        <v>1</v>
      </c>
      <c r="H51" s="108">
        <v>0</v>
      </c>
      <c r="I51" s="101">
        <v>2</v>
      </c>
      <c r="J51" s="108">
        <v>50</v>
      </c>
      <c r="K51" s="101">
        <v>1</v>
      </c>
      <c r="L51" s="108">
        <v>0</v>
      </c>
      <c r="M51" s="110" t="s">
        <v>558</v>
      </c>
      <c r="N51" s="100">
        <v>100</v>
      </c>
      <c r="O51" s="148">
        <v>0</v>
      </c>
      <c r="P51" s="134">
        <v>0</v>
      </c>
      <c r="Q51" s="118">
        <v>0</v>
      </c>
      <c r="R51" s="154">
        <v>0</v>
      </c>
      <c r="S51" s="135">
        <v>0</v>
      </c>
      <c r="T51" s="118">
        <v>0</v>
      </c>
      <c r="U51" s="91">
        <v>16915</v>
      </c>
      <c r="V51" s="93">
        <f t="shared" si="1"/>
        <v>5</v>
      </c>
      <c r="W51" s="92">
        <f t="shared" si="2"/>
        <v>2.9559562518474729E-4</v>
      </c>
      <c r="X51" s="52"/>
      <c r="Y51" s="52"/>
    </row>
    <row r="52" spans="1:25" ht="30.75" customHeight="1" x14ac:dyDescent="0.25">
      <c r="A52" s="66" t="s">
        <v>140</v>
      </c>
      <c r="B52" s="67" t="s">
        <v>46</v>
      </c>
      <c r="C52" s="68" t="s">
        <v>46</v>
      </c>
      <c r="D52" s="69" t="s">
        <v>46</v>
      </c>
      <c r="E52" s="123">
        <v>2</v>
      </c>
      <c r="F52" s="97">
        <v>100</v>
      </c>
      <c r="G52" s="140">
        <v>1</v>
      </c>
      <c r="H52" s="108">
        <v>100</v>
      </c>
      <c r="I52" s="101">
        <v>1</v>
      </c>
      <c r="J52" s="108">
        <v>100</v>
      </c>
      <c r="K52" s="101">
        <v>0</v>
      </c>
      <c r="L52" s="108">
        <v>0</v>
      </c>
      <c r="M52" s="110" t="s">
        <v>197</v>
      </c>
      <c r="N52" s="100">
        <v>0</v>
      </c>
      <c r="O52" s="147">
        <v>1</v>
      </c>
      <c r="P52" s="80">
        <v>0</v>
      </c>
      <c r="Q52" s="157">
        <f t="shared" si="0"/>
        <v>0</v>
      </c>
      <c r="R52" s="154">
        <v>0</v>
      </c>
      <c r="S52" s="135">
        <v>0</v>
      </c>
      <c r="T52" s="118">
        <v>0</v>
      </c>
      <c r="U52" s="91">
        <v>20727</v>
      </c>
      <c r="V52" s="93">
        <f t="shared" si="1"/>
        <v>3</v>
      </c>
      <c r="W52" s="92">
        <f t="shared" si="2"/>
        <v>1.4473874656245476E-4</v>
      </c>
      <c r="X52" s="52"/>
      <c r="Y52" s="52"/>
    </row>
    <row r="53" spans="1:25" ht="26.25" customHeight="1" x14ac:dyDescent="0.25">
      <c r="A53" s="66" t="s">
        <v>141</v>
      </c>
      <c r="B53" s="67" t="s">
        <v>47</v>
      </c>
      <c r="C53" s="68" t="s">
        <v>47</v>
      </c>
      <c r="D53" s="69" t="s">
        <v>47</v>
      </c>
      <c r="E53" s="123">
        <v>169</v>
      </c>
      <c r="F53" s="97">
        <v>80.473372781065095</v>
      </c>
      <c r="G53" s="140">
        <v>41</v>
      </c>
      <c r="H53" s="108">
        <v>75.609756097560975</v>
      </c>
      <c r="I53" s="101">
        <v>67</v>
      </c>
      <c r="J53" s="108">
        <v>83.582089552238813</v>
      </c>
      <c r="K53" s="101">
        <v>31</v>
      </c>
      <c r="L53" s="108">
        <v>90.322580645161295</v>
      </c>
      <c r="M53" s="110" t="s">
        <v>570</v>
      </c>
      <c r="N53" s="100">
        <v>70</v>
      </c>
      <c r="O53" s="148">
        <v>0</v>
      </c>
      <c r="P53" s="134">
        <v>0</v>
      </c>
      <c r="Q53" s="118">
        <v>0</v>
      </c>
      <c r="R53" s="154">
        <v>302</v>
      </c>
      <c r="S53" s="135">
        <v>288</v>
      </c>
      <c r="T53" s="118">
        <f t="shared" si="3"/>
        <v>95.36423841059603</v>
      </c>
      <c r="U53" s="91">
        <v>21145</v>
      </c>
      <c r="V53" s="93">
        <f t="shared" si="1"/>
        <v>471</v>
      </c>
      <c r="W53" s="85">
        <f t="shared" si="2"/>
        <v>2.2274769449042327E-2</v>
      </c>
      <c r="X53" s="52"/>
      <c r="Y53" s="52"/>
    </row>
    <row r="54" spans="1:25" ht="30.75" customHeight="1" x14ac:dyDescent="0.25">
      <c r="A54" s="66" t="s">
        <v>142</v>
      </c>
      <c r="B54" s="67" t="s">
        <v>48</v>
      </c>
      <c r="C54" s="68" t="s">
        <v>48</v>
      </c>
      <c r="D54" s="69" t="s">
        <v>48</v>
      </c>
      <c r="E54" s="123">
        <v>2158</v>
      </c>
      <c r="F54" s="97">
        <v>71.91844300278035</v>
      </c>
      <c r="G54" s="140">
        <v>467</v>
      </c>
      <c r="H54" s="108">
        <v>65.096359743040679</v>
      </c>
      <c r="I54" s="101">
        <v>862</v>
      </c>
      <c r="J54" s="99">
        <v>71.92575406032482</v>
      </c>
      <c r="K54" s="101">
        <v>420</v>
      </c>
      <c r="L54" s="108">
        <v>84.285714285714292</v>
      </c>
      <c r="M54" s="110" t="s">
        <v>571</v>
      </c>
      <c r="N54" s="100">
        <v>66.992665036674822</v>
      </c>
      <c r="O54" s="147">
        <v>431</v>
      </c>
      <c r="P54" s="80">
        <v>257</v>
      </c>
      <c r="Q54" s="157">
        <f t="shared" si="0"/>
        <v>0.59628770301624134</v>
      </c>
      <c r="R54" s="148">
        <v>3930</v>
      </c>
      <c r="S54" s="134">
        <v>3694</v>
      </c>
      <c r="T54" s="118">
        <f t="shared" si="3"/>
        <v>93.994910941475823</v>
      </c>
      <c r="U54" s="91">
        <v>19555</v>
      </c>
      <c r="V54" s="93">
        <f t="shared" si="1"/>
        <v>6519</v>
      </c>
      <c r="W54" s="85">
        <f t="shared" si="2"/>
        <v>0.33336742521094348</v>
      </c>
      <c r="X54" s="52"/>
      <c r="Y54" s="52"/>
    </row>
    <row r="55" spans="1:25" ht="30.75" customHeight="1" x14ac:dyDescent="0.25">
      <c r="A55" s="66" t="s">
        <v>143</v>
      </c>
      <c r="B55" s="67" t="s">
        <v>221</v>
      </c>
      <c r="C55" s="68" t="s">
        <v>221</v>
      </c>
      <c r="D55" s="69" t="s">
        <v>49</v>
      </c>
      <c r="E55" s="119" t="s">
        <v>200</v>
      </c>
      <c r="F55" s="97">
        <v>77.5</v>
      </c>
      <c r="G55" s="140">
        <v>8</v>
      </c>
      <c r="H55" s="108">
        <v>75</v>
      </c>
      <c r="I55" s="101">
        <v>16</v>
      </c>
      <c r="J55" s="99">
        <v>81.25</v>
      </c>
      <c r="K55" s="101">
        <v>8</v>
      </c>
      <c r="L55" s="108">
        <v>75</v>
      </c>
      <c r="M55" s="110" t="s">
        <v>572</v>
      </c>
      <c r="N55" s="100">
        <v>75</v>
      </c>
      <c r="O55" s="147">
        <v>5</v>
      </c>
      <c r="P55" s="80">
        <v>3</v>
      </c>
      <c r="Q55" s="157">
        <f t="shared" si="0"/>
        <v>0.6</v>
      </c>
      <c r="R55" s="154">
        <v>65</v>
      </c>
      <c r="S55" s="135">
        <v>58</v>
      </c>
      <c r="T55" s="118">
        <f t="shared" si="3"/>
        <v>89.230769230769241</v>
      </c>
      <c r="U55" s="91">
        <v>32039</v>
      </c>
      <c r="V55" s="93">
        <f t="shared" si="1"/>
        <v>110</v>
      </c>
      <c r="W55" s="92">
        <f t="shared" si="2"/>
        <v>3.43331564655576E-3</v>
      </c>
      <c r="X55" s="52"/>
      <c r="Y55" s="52"/>
    </row>
    <row r="56" spans="1:25" ht="30.75" customHeight="1" x14ac:dyDescent="0.25">
      <c r="A56" s="66" t="s">
        <v>144</v>
      </c>
      <c r="B56" s="70"/>
      <c r="C56" s="73"/>
      <c r="D56" s="69" t="s">
        <v>50</v>
      </c>
      <c r="E56" s="119" t="s">
        <v>573</v>
      </c>
      <c r="F56" s="97">
        <v>67.931034482758619</v>
      </c>
      <c r="G56" s="140">
        <v>63</v>
      </c>
      <c r="H56" s="108">
        <v>57.142857142857146</v>
      </c>
      <c r="I56" s="101">
        <v>118</v>
      </c>
      <c r="J56" s="99">
        <v>58.474576271186443</v>
      </c>
      <c r="K56" s="101">
        <v>55</v>
      </c>
      <c r="L56" s="108">
        <v>81.818181818181813</v>
      </c>
      <c r="M56" s="110" t="s">
        <v>574</v>
      </c>
      <c r="N56" s="100">
        <v>87.037037037037038</v>
      </c>
      <c r="O56" s="147">
        <v>68</v>
      </c>
      <c r="P56" s="80">
        <v>33</v>
      </c>
      <c r="Q56" s="157">
        <f t="shared" si="0"/>
        <v>0.48529411764705882</v>
      </c>
      <c r="R56" s="148">
        <v>115</v>
      </c>
      <c r="S56" s="134">
        <v>105</v>
      </c>
      <c r="T56" s="118">
        <f t="shared" si="3"/>
        <v>91.304347826086953</v>
      </c>
      <c r="U56" s="91">
        <v>19206</v>
      </c>
      <c r="V56" s="93">
        <f t="shared" si="1"/>
        <v>473</v>
      </c>
      <c r="W56" s="85">
        <f t="shared" si="2"/>
        <v>2.4627720504009163E-2</v>
      </c>
      <c r="X56" s="52"/>
      <c r="Y56" s="52"/>
    </row>
    <row r="57" spans="1:25" ht="30.75" customHeight="1" x14ac:dyDescent="0.25">
      <c r="A57" s="66" t="s">
        <v>145</v>
      </c>
      <c r="B57" s="70"/>
      <c r="C57" s="73"/>
      <c r="D57" s="173" t="s">
        <v>51</v>
      </c>
      <c r="E57" s="161">
        <v>0</v>
      </c>
      <c r="F57" s="162">
        <v>0</v>
      </c>
      <c r="G57" s="163">
        <v>0</v>
      </c>
      <c r="H57" s="164">
        <v>0</v>
      </c>
      <c r="I57" s="165">
        <v>0</v>
      </c>
      <c r="J57" s="166">
        <v>0</v>
      </c>
      <c r="K57" s="165">
        <v>0</v>
      </c>
      <c r="L57" s="166">
        <v>0</v>
      </c>
      <c r="M57" s="165">
        <v>0</v>
      </c>
      <c r="N57" s="167">
        <v>0</v>
      </c>
      <c r="O57" s="168">
        <v>0</v>
      </c>
      <c r="P57" s="169">
        <v>0</v>
      </c>
      <c r="Q57" s="170">
        <v>0</v>
      </c>
      <c r="R57" s="168">
        <v>0</v>
      </c>
      <c r="S57" s="169">
        <v>0</v>
      </c>
      <c r="T57" s="170">
        <v>0</v>
      </c>
      <c r="U57" s="171">
        <v>2786</v>
      </c>
      <c r="V57" s="172">
        <f t="shared" si="1"/>
        <v>0</v>
      </c>
      <c r="W57" s="92">
        <f t="shared" si="2"/>
        <v>0</v>
      </c>
      <c r="X57" s="52"/>
      <c r="Y57" s="52"/>
    </row>
    <row r="58" spans="1:25" ht="30.75" customHeight="1" x14ac:dyDescent="0.25">
      <c r="A58" s="66" t="s">
        <v>146</v>
      </c>
      <c r="B58" s="67" t="s">
        <v>52</v>
      </c>
      <c r="C58" s="68" t="s">
        <v>52</v>
      </c>
      <c r="D58" s="173" t="s">
        <v>52</v>
      </c>
      <c r="E58" s="161">
        <v>0</v>
      </c>
      <c r="F58" s="162">
        <v>0</v>
      </c>
      <c r="G58" s="163">
        <v>0</v>
      </c>
      <c r="H58" s="164">
        <v>0</v>
      </c>
      <c r="I58" s="165">
        <v>0</v>
      </c>
      <c r="J58" s="166">
        <v>0</v>
      </c>
      <c r="K58" s="165">
        <v>0</v>
      </c>
      <c r="L58" s="166">
        <v>0</v>
      </c>
      <c r="M58" s="165">
        <v>0</v>
      </c>
      <c r="N58" s="167">
        <v>0</v>
      </c>
      <c r="O58" s="168">
        <v>0</v>
      </c>
      <c r="P58" s="169">
        <v>0</v>
      </c>
      <c r="Q58" s="170">
        <v>0</v>
      </c>
      <c r="R58" s="168">
        <v>0</v>
      </c>
      <c r="S58" s="169">
        <v>0</v>
      </c>
      <c r="T58" s="170">
        <v>0</v>
      </c>
      <c r="U58" s="174">
        <v>2730</v>
      </c>
      <c r="V58" s="172">
        <f t="shared" si="1"/>
        <v>0</v>
      </c>
      <c r="W58" s="92">
        <f t="shared" si="2"/>
        <v>0</v>
      </c>
      <c r="X58" s="52"/>
      <c r="Y58" s="52"/>
    </row>
    <row r="59" spans="1:25" ht="30.75" customHeight="1" x14ac:dyDescent="0.25">
      <c r="A59" s="66" t="s">
        <v>147</v>
      </c>
      <c r="B59" s="67" t="s">
        <v>225</v>
      </c>
      <c r="C59" s="68" t="s">
        <v>225</v>
      </c>
      <c r="D59" s="69" t="s">
        <v>225</v>
      </c>
      <c r="E59" s="123">
        <v>25</v>
      </c>
      <c r="F59" s="97">
        <v>64</v>
      </c>
      <c r="G59" s="140">
        <v>5</v>
      </c>
      <c r="H59" s="108">
        <v>80</v>
      </c>
      <c r="I59" s="101">
        <v>10</v>
      </c>
      <c r="J59" s="108">
        <v>70</v>
      </c>
      <c r="K59" s="101">
        <v>5</v>
      </c>
      <c r="L59" s="108">
        <v>60</v>
      </c>
      <c r="M59" s="110" t="s">
        <v>556</v>
      </c>
      <c r="N59" s="100">
        <v>40</v>
      </c>
      <c r="O59" s="147">
        <v>5</v>
      </c>
      <c r="P59" s="80">
        <v>5</v>
      </c>
      <c r="Q59" s="157">
        <f t="shared" si="0"/>
        <v>1</v>
      </c>
      <c r="R59" s="154">
        <v>46</v>
      </c>
      <c r="S59" s="135">
        <v>36</v>
      </c>
      <c r="T59" s="118">
        <f t="shared" si="3"/>
        <v>78.260869565217391</v>
      </c>
      <c r="U59" s="91">
        <v>671</v>
      </c>
      <c r="V59" s="93">
        <f t="shared" si="1"/>
        <v>76</v>
      </c>
      <c r="W59" s="85">
        <f t="shared" si="2"/>
        <v>0.11326378539493294</v>
      </c>
      <c r="X59" s="52"/>
      <c r="Y59" s="52"/>
    </row>
    <row r="60" spans="1:25" ht="30.75" customHeight="1" x14ac:dyDescent="0.25">
      <c r="A60" s="66" t="s">
        <v>148</v>
      </c>
      <c r="B60" s="67" t="s">
        <v>54</v>
      </c>
      <c r="C60" s="68" t="s">
        <v>54</v>
      </c>
      <c r="D60" s="69" t="s">
        <v>54</v>
      </c>
      <c r="E60" s="123">
        <v>245</v>
      </c>
      <c r="F60" s="97">
        <v>64.897959183673464</v>
      </c>
      <c r="G60" s="140">
        <v>53</v>
      </c>
      <c r="H60" s="108">
        <v>50.943396226415096</v>
      </c>
      <c r="I60" s="101">
        <v>98</v>
      </c>
      <c r="J60" s="108">
        <v>61.224489795918366</v>
      </c>
      <c r="K60" s="101">
        <v>48</v>
      </c>
      <c r="L60" s="108">
        <v>75</v>
      </c>
      <c r="M60" s="110" t="s">
        <v>575</v>
      </c>
      <c r="N60" s="100">
        <v>78.260869565217391</v>
      </c>
      <c r="O60" s="147">
        <v>25</v>
      </c>
      <c r="P60" s="80">
        <v>12</v>
      </c>
      <c r="Q60" s="157">
        <f t="shared" si="0"/>
        <v>0.48</v>
      </c>
      <c r="R60" s="148">
        <v>199</v>
      </c>
      <c r="S60" s="134">
        <v>184</v>
      </c>
      <c r="T60" s="118">
        <f t="shared" si="3"/>
        <v>92.462311557788951</v>
      </c>
      <c r="U60" s="91">
        <v>28461</v>
      </c>
      <c r="V60" s="93">
        <f t="shared" si="1"/>
        <v>469</v>
      </c>
      <c r="W60" s="92">
        <f t="shared" si="2"/>
        <v>1.6478690137380979E-2</v>
      </c>
      <c r="X60" s="52"/>
      <c r="Y60" s="52"/>
    </row>
    <row r="61" spans="1:25" ht="30.75" customHeight="1" x14ac:dyDescent="0.25">
      <c r="A61" s="66" t="s">
        <v>149</v>
      </c>
      <c r="B61" s="67" t="s">
        <v>55</v>
      </c>
      <c r="C61" s="68" t="s">
        <v>55</v>
      </c>
      <c r="D61" s="69" t="s">
        <v>55</v>
      </c>
      <c r="E61" s="123">
        <v>5</v>
      </c>
      <c r="F61" s="97">
        <v>100</v>
      </c>
      <c r="G61" s="140">
        <v>1</v>
      </c>
      <c r="H61" s="108">
        <v>100</v>
      </c>
      <c r="I61" s="101">
        <v>2</v>
      </c>
      <c r="J61" s="99">
        <v>100</v>
      </c>
      <c r="K61" s="101">
        <v>1</v>
      </c>
      <c r="L61" s="108">
        <v>100</v>
      </c>
      <c r="M61" s="110" t="s">
        <v>558</v>
      </c>
      <c r="N61" s="100">
        <v>100</v>
      </c>
      <c r="O61" s="147">
        <v>2</v>
      </c>
      <c r="P61" s="80">
        <v>1</v>
      </c>
      <c r="Q61" s="157">
        <f t="shared" si="0"/>
        <v>0.5</v>
      </c>
      <c r="R61" s="154">
        <v>0</v>
      </c>
      <c r="S61" s="135">
        <v>0</v>
      </c>
      <c r="T61" s="118">
        <v>0</v>
      </c>
      <c r="U61" s="91">
        <v>8388</v>
      </c>
      <c r="V61" s="93">
        <f t="shared" si="1"/>
        <v>7</v>
      </c>
      <c r="W61" s="92">
        <f t="shared" si="2"/>
        <v>8.3452551263710065E-4</v>
      </c>
      <c r="X61" s="52"/>
      <c r="Y61" s="52"/>
    </row>
    <row r="62" spans="1:25" ht="42.75" customHeight="1" x14ac:dyDescent="0.25">
      <c r="A62" s="66" t="s">
        <v>150</v>
      </c>
      <c r="B62" s="70"/>
      <c r="C62" s="73"/>
      <c r="D62" s="69" t="s">
        <v>56</v>
      </c>
      <c r="E62" s="119" t="s">
        <v>576</v>
      </c>
      <c r="F62" s="97">
        <v>56.772334293948127</v>
      </c>
      <c r="G62" s="140">
        <v>74</v>
      </c>
      <c r="H62" s="108">
        <v>59.45945945945946</v>
      </c>
      <c r="I62" s="101">
        <v>140</v>
      </c>
      <c r="J62" s="108">
        <v>53.571428571428569</v>
      </c>
      <c r="K62" s="101">
        <v>67</v>
      </c>
      <c r="L62" s="108">
        <v>77.611940298507463</v>
      </c>
      <c r="M62" s="110" t="s">
        <v>577</v>
      </c>
      <c r="N62" s="100">
        <v>39.393939393939391</v>
      </c>
      <c r="O62" s="147">
        <v>56</v>
      </c>
      <c r="P62" s="80">
        <v>15</v>
      </c>
      <c r="Q62" s="158">
        <f t="shared" si="0"/>
        <v>0.26785714285714285</v>
      </c>
      <c r="R62" s="154">
        <v>398</v>
      </c>
      <c r="S62" s="135">
        <v>363</v>
      </c>
      <c r="T62" s="118">
        <f t="shared" si="3"/>
        <v>91.206030150753776</v>
      </c>
      <c r="U62" s="91">
        <v>4278</v>
      </c>
      <c r="V62" s="93">
        <f t="shared" si="1"/>
        <v>801</v>
      </c>
      <c r="W62" s="85">
        <f t="shared" si="2"/>
        <v>0.18723702664796635</v>
      </c>
      <c r="X62" s="52"/>
      <c r="Y62" s="52"/>
    </row>
    <row r="63" spans="1:25" ht="39.75" customHeight="1" x14ac:dyDescent="0.25">
      <c r="A63" s="66" t="s">
        <v>151</v>
      </c>
      <c r="B63" s="70"/>
      <c r="C63" s="73"/>
      <c r="D63" s="69" t="s">
        <v>526</v>
      </c>
      <c r="E63" s="123">
        <v>261</v>
      </c>
      <c r="F63" s="97">
        <v>98.084291187739467</v>
      </c>
      <c r="G63" s="140">
        <v>56</v>
      </c>
      <c r="H63" s="108">
        <v>98.214285714285708</v>
      </c>
      <c r="I63" s="101">
        <v>105</v>
      </c>
      <c r="J63" s="108">
        <v>99.047619047619051</v>
      </c>
      <c r="K63" s="101">
        <v>50</v>
      </c>
      <c r="L63" s="108">
        <v>98</v>
      </c>
      <c r="M63" s="110" t="s">
        <v>199</v>
      </c>
      <c r="N63" s="100">
        <v>96</v>
      </c>
      <c r="O63" s="147">
        <v>55</v>
      </c>
      <c r="P63" s="80">
        <v>54</v>
      </c>
      <c r="Q63" s="157">
        <f t="shared" si="0"/>
        <v>0.98181818181818181</v>
      </c>
      <c r="R63" s="154">
        <v>603</v>
      </c>
      <c r="S63" s="135">
        <v>601</v>
      </c>
      <c r="T63" s="118">
        <f t="shared" si="3"/>
        <v>99.668325041459369</v>
      </c>
      <c r="U63" s="89">
        <v>10616</v>
      </c>
      <c r="V63" s="93">
        <f t="shared" si="1"/>
        <v>919</v>
      </c>
      <c r="W63" s="85">
        <f t="shared" si="2"/>
        <v>8.6567445365486065E-2</v>
      </c>
      <c r="X63" s="52"/>
      <c r="Y63" s="52"/>
    </row>
    <row r="64" spans="1:25" ht="45.75" customHeight="1" x14ac:dyDescent="0.25">
      <c r="A64" s="66" t="s">
        <v>152</v>
      </c>
      <c r="B64" s="67" t="s">
        <v>212</v>
      </c>
      <c r="C64" s="68" t="s">
        <v>212</v>
      </c>
      <c r="D64" s="69" t="s">
        <v>58</v>
      </c>
      <c r="E64" s="123">
        <v>150</v>
      </c>
      <c r="F64" s="97">
        <v>97.333333333333329</v>
      </c>
      <c r="G64" s="140">
        <v>30</v>
      </c>
      <c r="H64" s="108">
        <v>96.666666666666671</v>
      </c>
      <c r="I64" s="101">
        <v>60</v>
      </c>
      <c r="J64" s="108">
        <v>96.666666666666671</v>
      </c>
      <c r="K64" s="101">
        <v>30</v>
      </c>
      <c r="L64" s="108">
        <v>100</v>
      </c>
      <c r="M64" s="110" t="s">
        <v>570</v>
      </c>
      <c r="N64" s="100">
        <v>96.666666666666671</v>
      </c>
      <c r="O64" s="147">
        <v>30</v>
      </c>
      <c r="P64" s="80">
        <v>28</v>
      </c>
      <c r="Q64" s="157">
        <f t="shared" si="0"/>
        <v>0.93333333333333335</v>
      </c>
      <c r="R64" s="154">
        <v>287</v>
      </c>
      <c r="S64" s="135">
        <v>287</v>
      </c>
      <c r="T64" s="118">
        <f t="shared" si="3"/>
        <v>100</v>
      </c>
      <c r="U64" s="89">
        <v>2190</v>
      </c>
      <c r="V64" s="93">
        <f t="shared" si="1"/>
        <v>467</v>
      </c>
      <c r="W64" s="85">
        <f t="shared" si="2"/>
        <v>0.21324200913242009</v>
      </c>
      <c r="X64" s="52"/>
      <c r="Y64" s="52"/>
    </row>
    <row r="65" spans="1:25" ht="45.75" customHeight="1" x14ac:dyDescent="0.25">
      <c r="A65" s="66" t="s">
        <v>153</v>
      </c>
      <c r="B65" s="67" t="s">
        <v>213</v>
      </c>
      <c r="C65" s="68" t="s">
        <v>213</v>
      </c>
      <c r="D65" s="69" t="s">
        <v>59</v>
      </c>
      <c r="E65" s="123">
        <v>50</v>
      </c>
      <c r="F65" s="97">
        <v>100</v>
      </c>
      <c r="G65" s="140">
        <v>10</v>
      </c>
      <c r="H65" s="108">
        <v>100</v>
      </c>
      <c r="I65" s="101">
        <v>20</v>
      </c>
      <c r="J65" s="108">
        <v>100</v>
      </c>
      <c r="K65" s="101">
        <v>10</v>
      </c>
      <c r="L65" s="108">
        <v>100</v>
      </c>
      <c r="M65" s="110" t="s">
        <v>578</v>
      </c>
      <c r="N65" s="100">
        <v>100</v>
      </c>
      <c r="O65" s="147">
        <v>1</v>
      </c>
      <c r="P65" s="80">
        <v>1</v>
      </c>
      <c r="Q65" s="157">
        <f>P65/O65</f>
        <v>1</v>
      </c>
      <c r="R65" s="154">
        <v>11</v>
      </c>
      <c r="S65" s="135">
        <v>11</v>
      </c>
      <c r="T65" s="118">
        <f t="shared" si="3"/>
        <v>100</v>
      </c>
      <c r="U65" s="89">
        <v>2144</v>
      </c>
      <c r="V65" s="93">
        <f t="shared" si="1"/>
        <v>62</v>
      </c>
      <c r="W65" s="85">
        <f t="shared" si="2"/>
        <v>2.8917910447761194E-2</v>
      </c>
      <c r="X65" s="52"/>
      <c r="Y65" s="52"/>
    </row>
    <row r="66" spans="1:25" ht="58.5" customHeight="1" x14ac:dyDescent="0.25">
      <c r="A66" s="66" t="s">
        <v>154</v>
      </c>
      <c r="B66" s="67" t="s">
        <v>216</v>
      </c>
      <c r="C66" s="68" t="s">
        <v>216</v>
      </c>
      <c r="D66" s="69" t="s">
        <v>527</v>
      </c>
      <c r="E66" s="123">
        <v>89</v>
      </c>
      <c r="F66" s="97">
        <v>83.146067415730343</v>
      </c>
      <c r="G66" s="140">
        <v>19</v>
      </c>
      <c r="H66" s="108">
        <v>68.421052631578945</v>
      </c>
      <c r="I66" s="101">
        <v>36</v>
      </c>
      <c r="J66" s="108">
        <v>75</v>
      </c>
      <c r="K66" s="101">
        <v>17</v>
      </c>
      <c r="L66" s="108">
        <v>100</v>
      </c>
      <c r="M66" s="110" t="s">
        <v>579</v>
      </c>
      <c r="N66" s="100">
        <v>100</v>
      </c>
      <c r="O66" s="147">
        <v>2487</v>
      </c>
      <c r="P66" s="80">
        <v>2239</v>
      </c>
      <c r="Q66" s="157">
        <f>P66/O66</f>
        <v>0.90028146361077599</v>
      </c>
      <c r="R66" s="154">
        <v>131</v>
      </c>
      <c r="S66" s="135">
        <v>115</v>
      </c>
      <c r="T66" s="118">
        <f t="shared" si="3"/>
        <v>87.786259541984734</v>
      </c>
      <c r="U66" s="91">
        <v>1212190</v>
      </c>
      <c r="V66" s="93">
        <f t="shared" si="1"/>
        <v>2707</v>
      </c>
      <c r="W66" s="92">
        <f t="shared" si="2"/>
        <v>2.2331482688357435E-3</v>
      </c>
      <c r="X66" s="52"/>
      <c r="Y66" s="52"/>
    </row>
    <row r="67" spans="1:25" ht="45.75" customHeight="1" x14ac:dyDescent="0.25">
      <c r="A67" s="66" t="s">
        <v>155</v>
      </c>
      <c r="B67" s="67" t="s">
        <v>217</v>
      </c>
      <c r="C67" s="68" t="s">
        <v>217</v>
      </c>
      <c r="D67" s="173" t="s">
        <v>449</v>
      </c>
      <c r="E67" s="161">
        <v>0</v>
      </c>
      <c r="F67" s="162">
        <v>0</v>
      </c>
      <c r="G67" s="163">
        <v>0</v>
      </c>
      <c r="H67" s="164">
        <v>0</v>
      </c>
      <c r="I67" s="165">
        <v>0</v>
      </c>
      <c r="J67" s="166">
        <v>0</v>
      </c>
      <c r="K67" s="165">
        <v>0</v>
      </c>
      <c r="L67" s="166">
        <v>0</v>
      </c>
      <c r="M67" s="165">
        <v>0</v>
      </c>
      <c r="N67" s="167">
        <v>0</v>
      </c>
      <c r="O67" s="168">
        <v>0</v>
      </c>
      <c r="P67" s="169">
        <v>0</v>
      </c>
      <c r="Q67" s="170">
        <v>0</v>
      </c>
      <c r="R67" s="168">
        <v>0</v>
      </c>
      <c r="S67" s="169">
        <v>0</v>
      </c>
      <c r="T67" s="170">
        <v>0</v>
      </c>
      <c r="U67" s="174">
        <v>4142</v>
      </c>
      <c r="V67" s="172">
        <f t="shared" si="1"/>
        <v>0</v>
      </c>
      <c r="W67" s="92">
        <f t="shared" si="2"/>
        <v>0</v>
      </c>
      <c r="X67" s="52"/>
      <c r="Y67" s="52"/>
    </row>
    <row r="68" spans="1:25" ht="55.5" customHeight="1" x14ac:dyDescent="0.25">
      <c r="A68" s="66" t="s">
        <v>156</v>
      </c>
      <c r="B68" s="67" t="s">
        <v>246</v>
      </c>
      <c r="C68" s="68" t="s">
        <v>246</v>
      </c>
      <c r="D68" s="173" t="s">
        <v>287</v>
      </c>
      <c r="E68" s="161">
        <v>0</v>
      </c>
      <c r="F68" s="162">
        <v>0</v>
      </c>
      <c r="G68" s="163">
        <v>0</v>
      </c>
      <c r="H68" s="164">
        <v>0</v>
      </c>
      <c r="I68" s="165">
        <v>0</v>
      </c>
      <c r="J68" s="166">
        <v>0</v>
      </c>
      <c r="K68" s="165">
        <v>0</v>
      </c>
      <c r="L68" s="166">
        <v>0</v>
      </c>
      <c r="M68" s="165">
        <v>0</v>
      </c>
      <c r="N68" s="167">
        <v>0</v>
      </c>
      <c r="O68" s="168">
        <v>0</v>
      </c>
      <c r="P68" s="169">
        <v>0</v>
      </c>
      <c r="Q68" s="170">
        <v>0</v>
      </c>
      <c r="R68" s="168">
        <v>0</v>
      </c>
      <c r="S68" s="169">
        <v>0</v>
      </c>
      <c r="T68" s="170">
        <v>0</v>
      </c>
      <c r="U68" s="174">
        <v>10300</v>
      </c>
      <c r="V68" s="172">
        <f t="shared" si="1"/>
        <v>0</v>
      </c>
      <c r="W68" s="92">
        <f t="shared" si="2"/>
        <v>0</v>
      </c>
      <c r="X68" s="52"/>
      <c r="Y68" s="52"/>
    </row>
    <row r="69" spans="1:25" ht="45.75" customHeight="1" x14ac:dyDescent="0.25">
      <c r="A69" s="66" t="s">
        <v>157</v>
      </c>
      <c r="B69" s="67" t="s">
        <v>230</v>
      </c>
      <c r="C69" s="68" t="s">
        <v>230</v>
      </c>
      <c r="D69" s="69" t="s">
        <v>63</v>
      </c>
      <c r="E69" s="119" t="s">
        <v>562</v>
      </c>
      <c r="F69" s="97">
        <v>75</v>
      </c>
      <c r="G69" s="140">
        <v>7</v>
      </c>
      <c r="H69" s="108">
        <v>100</v>
      </c>
      <c r="I69" s="101">
        <v>13</v>
      </c>
      <c r="J69" s="108">
        <v>84.615384615384613</v>
      </c>
      <c r="K69" s="101">
        <v>6</v>
      </c>
      <c r="L69" s="108">
        <v>66.666666666666671</v>
      </c>
      <c r="M69" s="110" t="s">
        <v>580</v>
      </c>
      <c r="N69" s="100">
        <v>33.333333333333336</v>
      </c>
      <c r="O69" s="147">
        <v>7</v>
      </c>
      <c r="P69" s="80">
        <v>6</v>
      </c>
      <c r="Q69" s="157">
        <f t="shared" si="0"/>
        <v>0.8571428571428571</v>
      </c>
      <c r="R69" s="154">
        <v>48</v>
      </c>
      <c r="S69" s="135">
        <v>37</v>
      </c>
      <c r="T69" s="118">
        <f t="shared" si="3"/>
        <v>77.083333333333343</v>
      </c>
      <c r="U69" s="89">
        <v>3818</v>
      </c>
      <c r="V69" s="93">
        <f t="shared" si="1"/>
        <v>87</v>
      </c>
      <c r="W69" s="85">
        <f t="shared" si="2"/>
        <v>2.2786799371398637E-2</v>
      </c>
      <c r="X69" s="52"/>
      <c r="Y69" s="52"/>
    </row>
    <row r="70" spans="1:25" ht="54" customHeight="1" x14ac:dyDescent="0.25">
      <c r="A70" s="66" t="s">
        <v>158</v>
      </c>
      <c r="B70" s="70"/>
      <c r="C70" s="73"/>
      <c r="D70" s="69" t="s">
        <v>528</v>
      </c>
      <c r="E70" s="123">
        <v>30</v>
      </c>
      <c r="F70" s="97">
        <v>100</v>
      </c>
      <c r="G70" s="140">
        <v>6</v>
      </c>
      <c r="H70" s="108">
        <v>100</v>
      </c>
      <c r="I70" s="101">
        <v>12</v>
      </c>
      <c r="J70" s="108">
        <v>100</v>
      </c>
      <c r="K70" s="101">
        <v>6</v>
      </c>
      <c r="L70" s="108">
        <v>100</v>
      </c>
      <c r="M70" s="110" t="s">
        <v>580</v>
      </c>
      <c r="N70" s="100">
        <v>100</v>
      </c>
      <c r="O70" s="147">
        <v>1</v>
      </c>
      <c r="P70" s="80">
        <v>1</v>
      </c>
      <c r="Q70" s="157">
        <f t="shared" si="0"/>
        <v>1</v>
      </c>
      <c r="R70" s="154">
        <v>0</v>
      </c>
      <c r="S70" s="135">
        <v>0</v>
      </c>
      <c r="T70" s="118">
        <v>0</v>
      </c>
      <c r="U70" s="91">
        <v>1935</v>
      </c>
      <c r="V70" s="93">
        <f t="shared" si="1"/>
        <v>31</v>
      </c>
      <c r="W70" s="92">
        <f t="shared" si="2"/>
        <v>1.6020671834625324E-2</v>
      </c>
      <c r="X70" s="52"/>
      <c r="Y70" s="52"/>
    </row>
    <row r="71" spans="1:25" ht="30.75" customHeight="1" x14ac:dyDescent="0.25">
      <c r="A71" s="66" t="s">
        <v>159</v>
      </c>
      <c r="B71" s="67" t="s">
        <v>218</v>
      </c>
      <c r="C71" s="68" t="s">
        <v>218</v>
      </c>
      <c r="D71" s="69" t="s">
        <v>65</v>
      </c>
      <c r="E71" s="119" t="s">
        <v>581</v>
      </c>
      <c r="F71" s="97">
        <v>78.021978021978029</v>
      </c>
      <c r="G71" s="140">
        <v>19</v>
      </c>
      <c r="H71" s="108">
        <v>78.94736842105263</v>
      </c>
      <c r="I71" s="101">
        <v>36</v>
      </c>
      <c r="J71" s="108">
        <v>77.777777777777771</v>
      </c>
      <c r="K71" s="101">
        <v>18</v>
      </c>
      <c r="L71" s="108">
        <v>83.333333333333329</v>
      </c>
      <c r="M71" s="110" t="s">
        <v>582</v>
      </c>
      <c r="N71" s="100">
        <v>72.222222222222229</v>
      </c>
      <c r="O71" s="147">
        <v>18</v>
      </c>
      <c r="P71" s="80">
        <v>8</v>
      </c>
      <c r="Q71" s="157">
        <f t="shared" si="0"/>
        <v>0.44444444444444442</v>
      </c>
      <c r="R71" s="148">
        <v>196</v>
      </c>
      <c r="S71" s="134">
        <v>189</v>
      </c>
      <c r="T71" s="118">
        <f t="shared" si="3"/>
        <v>96.428571428571431</v>
      </c>
      <c r="U71" s="91">
        <v>27165</v>
      </c>
      <c r="V71" s="93">
        <f t="shared" si="1"/>
        <v>305</v>
      </c>
      <c r="W71" s="92">
        <f t="shared" si="2"/>
        <v>1.1227682679919013E-2</v>
      </c>
      <c r="X71" s="52"/>
      <c r="Y71" s="52"/>
    </row>
    <row r="72" spans="1:25" ht="48" customHeight="1" x14ac:dyDescent="0.25">
      <c r="A72" s="66" t="s">
        <v>160</v>
      </c>
      <c r="B72" s="67" t="s">
        <v>219</v>
      </c>
      <c r="C72" s="68" t="s">
        <v>219</v>
      </c>
      <c r="D72" s="69" t="s">
        <v>533</v>
      </c>
      <c r="E72" s="123">
        <v>26</v>
      </c>
      <c r="F72" s="97">
        <v>92.307692307692307</v>
      </c>
      <c r="G72" s="140">
        <v>7</v>
      </c>
      <c r="H72" s="108">
        <v>85.714285714285708</v>
      </c>
      <c r="I72" s="101">
        <v>11</v>
      </c>
      <c r="J72" s="99">
        <v>90.909090909090907</v>
      </c>
      <c r="K72" s="101">
        <v>4</v>
      </c>
      <c r="L72" s="108">
        <v>100</v>
      </c>
      <c r="M72" s="110" t="s">
        <v>559</v>
      </c>
      <c r="N72" s="100">
        <v>100</v>
      </c>
      <c r="O72" s="147">
        <v>5</v>
      </c>
      <c r="P72" s="80">
        <v>4</v>
      </c>
      <c r="Q72" s="157">
        <f t="shared" si="0"/>
        <v>0.8</v>
      </c>
      <c r="R72" s="154">
        <v>34</v>
      </c>
      <c r="S72" s="135">
        <v>32</v>
      </c>
      <c r="T72" s="118">
        <f t="shared" si="3"/>
        <v>94.117647058823522</v>
      </c>
      <c r="U72" s="91">
        <v>132152</v>
      </c>
      <c r="V72" s="93">
        <f t="shared" si="1"/>
        <v>65</v>
      </c>
      <c r="W72" s="92">
        <f t="shared" si="2"/>
        <v>4.9185786064531755E-4</v>
      </c>
      <c r="X72" s="52"/>
      <c r="Y72" s="52"/>
    </row>
    <row r="73" spans="1:25" ht="57.75" customHeight="1" x14ac:dyDescent="0.25">
      <c r="A73" s="66" t="s">
        <v>161</v>
      </c>
      <c r="B73" s="67" t="s">
        <v>67</v>
      </c>
      <c r="C73" s="68" t="s">
        <v>67</v>
      </c>
      <c r="D73" s="81" t="s">
        <v>529</v>
      </c>
      <c r="E73" s="131"/>
      <c r="F73" s="145"/>
      <c r="G73" s="139"/>
      <c r="H73" s="132"/>
      <c r="I73" s="132"/>
      <c r="J73" s="132"/>
      <c r="K73" s="132"/>
      <c r="L73" s="132"/>
      <c r="M73" s="132"/>
      <c r="N73" s="145"/>
      <c r="O73" s="149"/>
      <c r="P73" s="136"/>
      <c r="Q73" s="121"/>
      <c r="R73" s="149"/>
      <c r="S73" s="136"/>
      <c r="T73" s="121"/>
      <c r="U73" s="88"/>
      <c r="V73" s="94"/>
      <c r="W73" s="86"/>
      <c r="X73" s="52"/>
      <c r="Y73" s="52"/>
    </row>
    <row r="74" spans="1:25" ht="50.25" customHeight="1" x14ac:dyDescent="0.25">
      <c r="A74" s="66" t="s">
        <v>162</v>
      </c>
      <c r="B74" s="67" t="s">
        <v>224</v>
      </c>
      <c r="C74" s="68" t="s">
        <v>224</v>
      </c>
      <c r="D74" s="69" t="s">
        <v>68</v>
      </c>
      <c r="E74" s="117">
        <v>0</v>
      </c>
      <c r="F74" s="97">
        <v>0</v>
      </c>
      <c r="G74" s="138">
        <v>0</v>
      </c>
      <c r="H74" s="108">
        <v>0</v>
      </c>
      <c r="I74" s="98">
        <v>0</v>
      </c>
      <c r="J74" s="99">
        <v>0</v>
      </c>
      <c r="K74" s="98">
        <v>0</v>
      </c>
      <c r="L74" s="99">
        <v>0</v>
      </c>
      <c r="M74" s="98">
        <v>0</v>
      </c>
      <c r="N74" s="100">
        <v>0</v>
      </c>
      <c r="O74" s="147">
        <v>2</v>
      </c>
      <c r="P74" s="80">
        <v>2</v>
      </c>
      <c r="Q74" s="157">
        <f t="shared" ref="Q74:Q101" si="4">P74/O74</f>
        <v>1</v>
      </c>
      <c r="R74" s="154">
        <v>0</v>
      </c>
      <c r="S74" s="135">
        <v>0</v>
      </c>
      <c r="T74" s="118">
        <v>0</v>
      </c>
      <c r="U74" s="91">
        <v>18941</v>
      </c>
      <c r="V74" s="93">
        <f t="shared" ref="V74:V101" si="5">E74+O74+R74</f>
        <v>2</v>
      </c>
      <c r="W74" s="92">
        <f t="shared" ref="W74:W102" si="6">V74/U74</f>
        <v>1.0559104587930944E-4</v>
      </c>
      <c r="X74" s="52"/>
      <c r="Y74" s="52"/>
    </row>
    <row r="75" spans="1:25" ht="47.25" customHeight="1" x14ac:dyDescent="0.25">
      <c r="A75" s="66" t="s">
        <v>163</v>
      </c>
      <c r="B75" s="70"/>
      <c r="C75" s="73"/>
      <c r="D75" s="173" t="s">
        <v>530</v>
      </c>
      <c r="E75" s="161">
        <v>0</v>
      </c>
      <c r="F75" s="162">
        <v>0</v>
      </c>
      <c r="G75" s="163">
        <v>0</v>
      </c>
      <c r="H75" s="164">
        <v>0</v>
      </c>
      <c r="I75" s="165">
        <v>0</v>
      </c>
      <c r="J75" s="166">
        <v>0</v>
      </c>
      <c r="K75" s="165">
        <v>0</v>
      </c>
      <c r="L75" s="166">
        <v>0</v>
      </c>
      <c r="M75" s="165">
        <v>0</v>
      </c>
      <c r="N75" s="167">
        <v>0</v>
      </c>
      <c r="O75" s="168">
        <v>0</v>
      </c>
      <c r="P75" s="169">
        <v>0</v>
      </c>
      <c r="Q75" s="170">
        <v>0</v>
      </c>
      <c r="R75" s="168">
        <v>0</v>
      </c>
      <c r="S75" s="169">
        <v>0</v>
      </c>
      <c r="T75" s="170">
        <v>0</v>
      </c>
      <c r="U75" s="174">
        <v>2659</v>
      </c>
      <c r="V75" s="172">
        <f t="shared" si="5"/>
        <v>0</v>
      </c>
      <c r="W75" s="92">
        <f t="shared" si="6"/>
        <v>0</v>
      </c>
      <c r="X75" s="52"/>
      <c r="Y75" s="52"/>
    </row>
    <row r="76" spans="1:25" ht="40.5" customHeight="1" x14ac:dyDescent="0.25">
      <c r="A76" s="66" t="s">
        <v>164</v>
      </c>
      <c r="B76" s="67" t="s">
        <v>227</v>
      </c>
      <c r="C76" s="68" t="s">
        <v>227</v>
      </c>
      <c r="D76" s="69" t="s">
        <v>70</v>
      </c>
      <c r="E76" s="119" t="s">
        <v>200</v>
      </c>
      <c r="F76" s="97">
        <v>95</v>
      </c>
      <c r="G76" s="140">
        <v>8</v>
      </c>
      <c r="H76" s="108">
        <v>75</v>
      </c>
      <c r="I76" s="101">
        <v>16</v>
      </c>
      <c r="J76" s="108">
        <v>100</v>
      </c>
      <c r="K76" s="101">
        <v>8</v>
      </c>
      <c r="L76" s="108">
        <v>100</v>
      </c>
      <c r="M76" s="110" t="s">
        <v>572</v>
      </c>
      <c r="N76" s="100">
        <v>100</v>
      </c>
      <c r="O76" s="147">
        <v>5</v>
      </c>
      <c r="P76" s="80">
        <v>4</v>
      </c>
      <c r="Q76" s="157">
        <f t="shared" si="4"/>
        <v>0.8</v>
      </c>
      <c r="R76" s="154">
        <v>44</v>
      </c>
      <c r="S76" s="135">
        <v>42</v>
      </c>
      <c r="T76" s="118">
        <f t="shared" ref="T76:T102" si="7">S76/R76*100</f>
        <v>95.454545454545453</v>
      </c>
      <c r="U76" s="91">
        <v>31031</v>
      </c>
      <c r="V76" s="93">
        <f t="shared" si="5"/>
        <v>89</v>
      </c>
      <c r="W76" s="92">
        <f t="shared" si="6"/>
        <v>2.8680996422931907E-3</v>
      </c>
      <c r="X76" s="52"/>
      <c r="Y76" s="52"/>
    </row>
    <row r="77" spans="1:25" ht="30.75" customHeight="1" x14ac:dyDescent="0.25">
      <c r="A77" s="66" t="s">
        <v>165</v>
      </c>
      <c r="B77" s="67" t="s">
        <v>71</v>
      </c>
      <c r="C77" s="68" t="s">
        <v>71</v>
      </c>
      <c r="D77" s="81" t="s">
        <v>71</v>
      </c>
      <c r="E77" s="131"/>
      <c r="F77" s="145"/>
      <c r="G77" s="139"/>
      <c r="H77" s="132"/>
      <c r="I77" s="132"/>
      <c r="J77" s="132"/>
      <c r="K77" s="132"/>
      <c r="L77" s="132"/>
      <c r="M77" s="132"/>
      <c r="N77" s="145"/>
      <c r="O77" s="149"/>
      <c r="P77" s="136"/>
      <c r="Q77" s="121"/>
      <c r="R77" s="149"/>
      <c r="S77" s="136"/>
      <c r="T77" s="121"/>
      <c r="U77" s="88"/>
      <c r="V77" s="94"/>
      <c r="W77" s="86"/>
      <c r="X77" s="52"/>
      <c r="Y77" s="52"/>
    </row>
    <row r="78" spans="1:25" ht="30.75" customHeight="1" x14ac:dyDescent="0.25">
      <c r="A78" s="66" t="s">
        <v>166</v>
      </c>
      <c r="B78" s="67" t="s">
        <v>72</v>
      </c>
      <c r="C78" s="68" t="s">
        <v>72</v>
      </c>
      <c r="D78" s="173" t="s">
        <v>72</v>
      </c>
      <c r="E78" s="161">
        <v>0</v>
      </c>
      <c r="F78" s="162">
        <v>0</v>
      </c>
      <c r="G78" s="163">
        <v>0</v>
      </c>
      <c r="H78" s="164">
        <v>0</v>
      </c>
      <c r="I78" s="165">
        <v>0</v>
      </c>
      <c r="J78" s="166">
        <v>0</v>
      </c>
      <c r="K78" s="165">
        <v>0</v>
      </c>
      <c r="L78" s="166">
        <v>0</v>
      </c>
      <c r="M78" s="165">
        <v>0</v>
      </c>
      <c r="N78" s="167">
        <v>0</v>
      </c>
      <c r="O78" s="168">
        <v>0</v>
      </c>
      <c r="P78" s="169">
        <v>0</v>
      </c>
      <c r="Q78" s="170">
        <v>0</v>
      </c>
      <c r="R78" s="168">
        <v>0</v>
      </c>
      <c r="S78" s="169">
        <v>0</v>
      </c>
      <c r="T78" s="170">
        <v>0</v>
      </c>
      <c r="U78" s="174">
        <v>6922</v>
      </c>
      <c r="V78" s="172">
        <f t="shared" si="5"/>
        <v>0</v>
      </c>
      <c r="W78" s="92">
        <f t="shared" si="6"/>
        <v>0</v>
      </c>
      <c r="X78" s="52"/>
      <c r="Y78" s="52"/>
    </row>
    <row r="79" spans="1:25" ht="30.75" customHeight="1" x14ac:dyDescent="0.25">
      <c r="A79" s="66" t="s">
        <v>167</v>
      </c>
      <c r="B79" s="67" t="s">
        <v>73</v>
      </c>
      <c r="C79" s="68" t="s">
        <v>73</v>
      </c>
      <c r="D79" s="69" t="s">
        <v>73</v>
      </c>
      <c r="E79" s="119" t="s">
        <v>583</v>
      </c>
      <c r="F79" s="97">
        <v>60.655737704918032</v>
      </c>
      <c r="G79" s="140">
        <v>13</v>
      </c>
      <c r="H79" s="108">
        <v>61.53846153846154</v>
      </c>
      <c r="I79" s="101">
        <v>24</v>
      </c>
      <c r="J79" s="108">
        <v>54.166666666666664</v>
      </c>
      <c r="K79" s="101">
        <v>12</v>
      </c>
      <c r="L79" s="108">
        <v>66.666666666666671</v>
      </c>
      <c r="M79" s="110" t="s">
        <v>566</v>
      </c>
      <c r="N79" s="100">
        <v>66.666666666666671</v>
      </c>
      <c r="O79" s="147">
        <v>13</v>
      </c>
      <c r="P79" s="80">
        <v>7</v>
      </c>
      <c r="Q79" s="157">
        <f t="shared" si="4"/>
        <v>0.53846153846153844</v>
      </c>
      <c r="R79" s="154">
        <v>121</v>
      </c>
      <c r="S79" s="135">
        <v>104</v>
      </c>
      <c r="T79" s="118">
        <f t="shared" si="7"/>
        <v>85.950413223140501</v>
      </c>
      <c r="U79" s="91">
        <v>19332</v>
      </c>
      <c r="V79" s="93">
        <f t="shared" si="5"/>
        <v>195</v>
      </c>
      <c r="W79" s="92">
        <f t="shared" si="6"/>
        <v>1.0086902545003103E-2</v>
      </c>
      <c r="X79" s="52"/>
      <c r="Y79" s="52"/>
    </row>
    <row r="80" spans="1:25" ht="30.75" customHeight="1" x14ac:dyDescent="0.25">
      <c r="A80" s="66" t="s">
        <v>168</v>
      </c>
      <c r="B80" s="70"/>
      <c r="C80" s="73"/>
      <c r="D80" s="69" t="s">
        <v>74</v>
      </c>
      <c r="E80" s="119" t="s">
        <v>556</v>
      </c>
      <c r="F80" s="97">
        <v>100</v>
      </c>
      <c r="G80" s="140">
        <v>1</v>
      </c>
      <c r="H80" s="108">
        <v>100</v>
      </c>
      <c r="I80" s="101">
        <v>2</v>
      </c>
      <c r="J80" s="108">
        <v>100</v>
      </c>
      <c r="K80" s="101">
        <v>1</v>
      </c>
      <c r="L80" s="108">
        <v>100</v>
      </c>
      <c r="M80" s="110" t="s">
        <v>558</v>
      </c>
      <c r="N80" s="100">
        <v>100</v>
      </c>
      <c r="O80" s="148">
        <v>0</v>
      </c>
      <c r="P80" s="134">
        <v>0</v>
      </c>
      <c r="Q80" s="118">
        <v>0</v>
      </c>
      <c r="R80" s="154">
        <v>0</v>
      </c>
      <c r="S80" s="135">
        <v>0</v>
      </c>
      <c r="T80" s="118">
        <v>0</v>
      </c>
      <c r="U80" s="91">
        <v>849</v>
      </c>
      <c r="V80" s="93">
        <f t="shared" si="5"/>
        <v>5</v>
      </c>
      <c r="W80" s="92">
        <f t="shared" si="6"/>
        <v>5.8892815076560662E-3</v>
      </c>
      <c r="X80" s="52"/>
      <c r="Y80" s="52"/>
    </row>
    <row r="81" spans="1:25" ht="30.75" customHeight="1" x14ac:dyDescent="0.25">
      <c r="A81" s="66" t="s">
        <v>169</v>
      </c>
      <c r="B81" s="67" t="s">
        <v>75</v>
      </c>
      <c r="C81" s="68" t="s">
        <v>75</v>
      </c>
      <c r="D81" s="69" t="s">
        <v>75</v>
      </c>
      <c r="E81" s="119" t="s">
        <v>584</v>
      </c>
      <c r="F81" s="97">
        <v>77.777777777777771</v>
      </c>
      <c r="G81" s="140">
        <v>28</v>
      </c>
      <c r="H81" s="108">
        <v>82.142857142857139</v>
      </c>
      <c r="I81" s="101">
        <v>52</v>
      </c>
      <c r="J81" s="108">
        <v>80.769230769230774</v>
      </c>
      <c r="K81" s="101">
        <v>23</v>
      </c>
      <c r="L81" s="108">
        <v>78.260869565217391</v>
      </c>
      <c r="M81" s="110" t="s">
        <v>585</v>
      </c>
      <c r="N81" s="100">
        <v>65.217391304347828</v>
      </c>
      <c r="O81" s="147">
        <v>18</v>
      </c>
      <c r="P81" s="80">
        <v>14</v>
      </c>
      <c r="Q81" s="157">
        <f t="shared" si="4"/>
        <v>0.77777777777777779</v>
      </c>
      <c r="R81" s="148">
        <v>180</v>
      </c>
      <c r="S81" s="134">
        <v>175</v>
      </c>
      <c r="T81" s="118">
        <f t="shared" si="7"/>
        <v>97.222222222222214</v>
      </c>
      <c r="U81" s="91">
        <v>16292</v>
      </c>
      <c r="V81" s="93">
        <f t="shared" si="5"/>
        <v>324</v>
      </c>
      <c r="W81" s="92">
        <f t="shared" si="6"/>
        <v>1.9887061134299042E-2</v>
      </c>
      <c r="X81" s="52"/>
      <c r="Y81" s="52"/>
    </row>
    <row r="82" spans="1:25" ht="30.75" customHeight="1" x14ac:dyDescent="0.25">
      <c r="A82" s="66" t="s">
        <v>170</v>
      </c>
      <c r="B82" s="67" t="s">
        <v>229</v>
      </c>
      <c r="C82" s="68" t="s">
        <v>229</v>
      </c>
      <c r="D82" s="173" t="s">
        <v>76</v>
      </c>
      <c r="E82" s="161">
        <v>0</v>
      </c>
      <c r="F82" s="162">
        <v>0</v>
      </c>
      <c r="G82" s="163">
        <v>0</v>
      </c>
      <c r="H82" s="164">
        <v>0</v>
      </c>
      <c r="I82" s="165">
        <v>0</v>
      </c>
      <c r="J82" s="166">
        <v>0</v>
      </c>
      <c r="K82" s="165">
        <v>0</v>
      </c>
      <c r="L82" s="166">
        <v>0</v>
      </c>
      <c r="M82" s="165">
        <v>0</v>
      </c>
      <c r="N82" s="167">
        <v>0</v>
      </c>
      <c r="O82" s="168">
        <v>0</v>
      </c>
      <c r="P82" s="169">
        <v>0</v>
      </c>
      <c r="Q82" s="170">
        <v>0</v>
      </c>
      <c r="R82" s="168">
        <v>0</v>
      </c>
      <c r="S82" s="169">
        <v>0</v>
      </c>
      <c r="T82" s="170">
        <v>0</v>
      </c>
      <c r="U82" s="171">
        <v>66583</v>
      </c>
      <c r="V82" s="172">
        <f t="shared" si="5"/>
        <v>0</v>
      </c>
      <c r="W82" s="92">
        <f t="shared" si="6"/>
        <v>0</v>
      </c>
      <c r="X82" s="52"/>
      <c r="Y82" s="52"/>
    </row>
    <row r="83" spans="1:25" ht="33" customHeight="1" x14ac:dyDescent="0.25">
      <c r="A83" s="66" t="s">
        <v>171</v>
      </c>
      <c r="B83" s="67" t="s">
        <v>233</v>
      </c>
      <c r="C83" s="68" t="s">
        <v>233</v>
      </c>
      <c r="D83" s="69" t="s">
        <v>77</v>
      </c>
      <c r="E83" s="119" t="s">
        <v>556</v>
      </c>
      <c r="F83" s="97">
        <v>100</v>
      </c>
      <c r="G83" s="140">
        <v>1</v>
      </c>
      <c r="H83" s="108">
        <v>100</v>
      </c>
      <c r="I83" s="101">
        <v>2</v>
      </c>
      <c r="J83" s="108">
        <v>100</v>
      </c>
      <c r="K83" s="101">
        <v>1</v>
      </c>
      <c r="L83" s="108">
        <v>100</v>
      </c>
      <c r="M83" s="110" t="s">
        <v>558</v>
      </c>
      <c r="N83" s="100">
        <v>100</v>
      </c>
      <c r="O83" s="148">
        <v>0</v>
      </c>
      <c r="P83" s="134">
        <v>0</v>
      </c>
      <c r="Q83" s="118">
        <v>0</v>
      </c>
      <c r="R83" s="154">
        <v>12</v>
      </c>
      <c r="S83" s="135">
        <v>12</v>
      </c>
      <c r="T83" s="118">
        <f t="shared" si="7"/>
        <v>100</v>
      </c>
      <c r="U83" s="91">
        <v>52558</v>
      </c>
      <c r="V83" s="93">
        <f t="shared" si="5"/>
        <v>17</v>
      </c>
      <c r="W83" s="92">
        <f t="shared" si="6"/>
        <v>3.2345218615624646E-4</v>
      </c>
      <c r="X83" s="52"/>
      <c r="Y83" s="52"/>
    </row>
    <row r="84" spans="1:25" ht="30.75" customHeight="1" x14ac:dyDescent="0.25">
      <c r="A84" s="66" t="s">
        <v>172</v>
      </c>
      <c r="B84" s="67" t="s">
        <v>78</v>
      </c>
      <c r="C84" s="68" t="s">
        <v>78</v>
      </c>
      <c r="D84" s="69" t="s">
        <v>78</v>
      </c>
      <c r="E84" s="123">
        <v>128</v>
      </c>
      <c r="F84" s="97">
        <v>94.53125</v>
      </c>
      <c r="G84" s="140">
        <v>28</v>
      </c>
      <c r="H84" s="108">
        <v>92.857142857142861</v>
      </c>
      <c r="I84" s="101">
        <v>50</v>
      </c>
      <c r="J84" s="108">
        <v>94</v>
      </c>
      <c r="K84" s="101">
        <v>25</v>
      </c>
      <c r="L84" s="108">
        <v>100</v>
      </c>
      <c r="M84" s="110" t="s">
        <v>586</v>
      </c>
      <c r="N84" s="100">
        <v>92</v>
      </c>
      <c r="O84" s="147">
        <v>35</v>
      </c>
      <c r="P84" s="80">
        <v>34</v>
      </c>
      <c r="Q84" s="157">
        <f t="shared" si="4"/>
        <v>0.97142857142857142</v>
      </c>
      <c r="R84" s="154">
        <v>115</v>
      </c>
      <c r="S84" s="135">
        <v>115</v>
      </c>
      <c r="T84" s="118">
        <f t="shared" si="7"/>
        <v>100</v>
      </c>
      <c r="U84" s="91">
        <v>14225</v>
      </c>
      <c r="V84" s="93">
        <f t="shared" si="5"/>
        <v>278</v>
      </c>
      <c r="W84" s="92">
        <f t="shared" si="6"/>
        <v>1.954305799648506E-2</v>
      </c>
      <c r="X84" s="52"/>
      <c r="Y84" s="52"/>
    </row>
    <row r="85" spans="1:25" ht="28.5" customHeight="1" x14ac:dyDescent="0.25">
      <c r="A85" s="66" t="s">
        <v>173</v>
      </c>
      <c r="B85" s="67" t="s">
        <v>79</v>
      </c>
      <c r="C85" s="68" t="s">
        <v>79</v>
      </c>
      <c r="D85" s="69" t="s">
        <v>79</v>
      </c>
      <c r="E85" s="123">
        <v>26</v>
      </c>
      <c r="F85" s="97">
        <v>76.92307692307692</v>
      </c>
      <c r="G85" s="140">
        <v>6</v>
      </c>
      <c r="H85" s="108">
        <v>66.666666666666671</v>
      </c>
      <c r="I85" s="101">
        <v>10</v>
      </c>
      <c r="J85" s="99">
        <v>80</v>
      </c>
      <c r="K85" s="101">
        <v>5</v>
      </c>
      <c r="L85" s="108">
        <v>80</v>
      </c>
      <c r="M85" s="110" t="s">
        <v>556</v>
      </c>
      <c r="N85" s="100">
        <v>80</v>
      </c>
      <c r="O85" s="147">
        <v>10</v>
      </c>
      <c r="P85" s="80">
        <v>5</v>
      </c>
      <c r="Q85" s="157">
        <f t="shared" si="4"/>
        <v>0.5</v>
      </c>
      <c r="R85" s="154">
        <v>26</v>
      </c>
      <c r="S85" s="135">
        <v>25</v>
      </c>
      <c r="T85" s="118">
        <f t="shared" si="7"/>
        <v>96.15384615384616</v>
      </c>
      <c r="U85" s="91">
        <v>36770</v>
      </c>
      <c r="V85" s="93">
        <f t="shared" si="5"/>
        <v>62</v>
      </c>
      <c r="W85" s="92">
        <f t="shared" si="6"/>
        <v>1.6861571933641556E-3</v>
      </c>
      <c r="X85" s="52"/>
      <c r="Y85" s="52"/>
    </row>
    <row r="86" spans="1:25" ht="30.75" customHeight="1" x14ac:dyDescent="0.25">
      <c r="A86" s="66" t="s">
        <v>174</v>
      </c>
      <c r="B86" s="67" t="s">
        <v>236</v>
      </c>
      <c r="C86" s="68" t="s">
        <v>236</v>
      </c>
      <c r="D86" s="69" t="s">
        <v>80</v>
      </c>
      <c r="E86" s="123">
        <v>7</v>
      </c>
      <c r="F86" s="97">
        <v>57.142857142857146</v>
      </c>
      <c r="G86" s="140">
        <v>2</v>
      </c>
      <c r="H86" s="108">
        <v>0</v>
      </c>
      <c r="I86" s="101">
        <v>3</v>
      </c>
      <c r="J86" s="99">
        <v>66.666666666666671</v>
      </c>
      <c r="K86" s="101">
        <v>1</v>
      </c>
      <c r="L86" s="99">
        <v>100</v>
      </c>
      <c r="M86" s="110" t="s">
        <v>558</v>
      </c>
      <c r="N86" s="100">
        <v>100</v>
      </c>
      <c r="O86" s="147">
        <v>1</v>
      </c>
      <c r="P86" s="80">
        <v>0</v>
      </c>
      <c r="Q86" s="157">
        <f t="shared" si="4"/>
        <v>0</v>
      </c>
      <c r="R86" s="154">
        <v>3</v>
      </c>
      <c r="S86" s="135">
        <v>3</v>
      </c>
      <c r="T86" s="118">
        <f t="shared" si="7"/>
        <v>100</v>
      </c>
      <c r="U86" s="91">
        <v>30897</v>
      </c>
      <c r="V86" s="93">
        <f t="shared" si="5"/>
        <v>11</v>
      </c>
      <c r="W86" s="92">
        <f t="shared" si="6"/>
        <v>3.5602162022202802E-4</v>
      </c>
      <c r="X86" s="52"/>
      <c r="Y86" s="52"/>
    </row>
    <row r="87" spans="1:25" ht="33" customHeight="1" x14ac:dyDescent="0.25">
      <c r="A87" s="66" t="s">
        <v>175</v>
      </c>
      <c r="B87" s="67" t="s">
        <v>237</v>
      </c>
      <c r="C87" s="68" t="s">
        <v>237</v>
      </c>
      <c r="D87" s="69" t="s">
        <v>81</v>
      </c>
      <c r="E87" s="123">
        <v>4509</v>
      </c>
      <c r="F87" s="97">
        <v>75.95919272565979</v>
      </c>
      <c r="G87" s="140">
        <v>1005</v>
      </c>
      <c r="H87" s="108">
        <v>64.776119402985074</v>
      </c>
      <c r="I87" s="101">
        <v>1822</v>
      </c>
      <c r="J87" s="99">
        <v>71.679473106476394</v>
      </c>
      <c r="K87" s="101">
        <v>855</v>
      </c>
      <c r="L87" s="99">
        <v>86.666666666666671</v>
      </c>
      <c r="M87" s="110" t="s">
        <v>587</v>
      </c>
      <c r="N87" s="100">
        <v>87.908101571946801</v>
      </c>
      <c r="O87" s="147">
        <v>477</v>
      </c>
      <c r="P87" s="80">
        <v>201</v>
      </c>
      <c r="Q87" s="157">
        <f t="shared" si="4"/>
        <v>0.42138364779874216</v>
      </c>
      <c r="R87" s="154">
        <v>4058</v>
      </c>
      <c r="S87" s="135">
        <v>3783</v>
      </c>
      <c r="T87" s="118">
        <f t="shared" si="7"/>
        <v>93.223262690980775</v>
      </c>
      <c r="U87" s="91">
        <v>81978</v>
      </c>
      <c r="V87" s="93">
        <f t="shared" si="5"/>
        <v>9044</v>
      </c>
      <c r="W87" s="85">
        <f t="shared" si="6"/>
        <v>0.11032228158774306</v>
      </c>
      <c r="X87" s="52"/>
      <c r="Y87" s="52"/>
    </row>
    <row r="88" spans="1:25" ht="30.75" customHeight="1" x14ac:dyDescent="0.25">
      <c r="A88" s="66" t="s">
        <v>176</v>
      </c>
      <c r="B88" s="70"/>
      <c r="C88" s="73"/>
      <c r="D88" s="69" t="s">
        <v>531</v>
      </c>
      <c r="E88" s="123">
        <v>45</v>
      </c>
      <c r="F88" s="97">
        <v>100</v>
      </c>
      <c r="G88" s="140">
        <v>9</v>
      </c>
      <c r="H88" s="108">
        <v>100</v>
      </c>
      <c r="I88" s="101">
        <v>18</v>
      </c>
      <c r="J88" s="99">
        <v>100</v>
      </c>
      <c r="K88" s="101">
        <v>9</v>
      </c>
      <c r="L88" s="99">
        <v>100</v>
      </c>
      <c r="M88" s="110" t="s">
        <v>588</v>
      </c>
      <c r="N88" s="100">
        <v>100</v>
      </c>
      <c r="O88" s="147">
        <v>9</v>
      </c>
      <c r="P88" s="80">
        <v>9</v>
      </c>
      <c r="Q88" s="157">
        <f t="shared" si="4"/>
        <v>1</v>
      </c>
      <c r="R88" s="154">
        <v>84</v>
      </c>
      <c r="S88" s="135">
        <v>84</v>
      </c>
      <c r="T88" s="118">
        <f t="shared" si="7"/>
        <v>100</v>
      </c>
      <c r="U88" s="91">
        <v>1230</v>
      </c>
      <c r="V88" s="93">
        <f t="shared" si="5"/>
        <v>138</v>
      </c>
      <c r="W88" s="85">
        <f t="shared" si="6"/>
        <v>0.11219512195121951</v>
      </c>
      <c r="X88" s="52"/>
      <c r="Y88" s="52"/>
    </row>
    <row r="89" spans="1:25" ht="30.75" customHeight="1" x14ac:dyDescent="0.25">
      <c r="A89" s="66" t="s">
        <v>177</v>
      </c>
      <c r="B89" s="67" t="s">
        <v>83</v>
      </c>
      <c r="C89" s="68" t="s">
        <v>83</v>
      </c>
      <c r="D89" s="81" t="s">
        <v>83</v>
      </c>
      <c r="E89" s="131"/>
      <c r="F89" s="145"/>
      <c r="G89" s="139"/>
      <c r="H89" s="132"/>
      <c r="I89" s="132"/>
      <c r="J89" s="132"/>
      <c r="K89" s="132"/>
      <c r="L89" s="132"/>
      <c r="M89" s="132"/>
      <c r="N89" s="145"/>
      <c r="O89" s="88"/>
      <c r="P89" s="106"/>
      <c r="Q89" s="158"/>
      <c r="R89" s="149"/>
      <c r="S89" s="136"/>
      <c r="T89" s="121"/>
      <c r="U89" s="88"/>
      <c r="V89" s="94"/>
      <c r="W89" s="86"/>
      <c r="X89" s="52"/>
      <c r="Y89" s="52"/>
    </row>
    <row r="90" spans="1:25" ht="30.75" customHeight="1" x14ac:dyDescent="0.25">
      <c r="A90" s="66" t="s">
        <v>178</v>
      </c>
      <c r="B90" s="67" t="s">
        <v>238</v>
      </c>
      <c r="C90" s="68" t="s">
        <v>238</v>
      </c>
      <c r="D90" s="173" t="s">
        <v>238</v>
      </c>
      <c r="E90" s="161">
        <v>0</v>
      </c>
      <c r="F90" s="162">
        <v>0</v>
      </c>
      <c r="G90" s="163">
        <v>0</v>
      </c>
      <c r="H90" s="164">
        <v>0</v>
      </c>
      <c r="I90" s="165">
        <v>0</v>
      </c>
      <c r="J90" s="166">
        <v>0</v>
      </c>
      <c r="K90" s="165">
        <v>0</v>
      </c>
      <c r="L90" s="166">
        <v>0</v>
      </c>
      <c r="M90" s="165">
        <v>0</v>
      </c>
      <c r="N90" s="167">
        <v>0</v>
      </c>
      <c r="O90" s="168">
        <v>0</v>
      </c>
      <c r="P90" s="169">
        <v>0</v>
      </c>
      <c r="Q90" s="170">
        <v>0</v>
      </c>
      <c r="R90" s="168">
        <v>0</v>
      </c>
      <c r="S90" s="169">
        <v>0</v>
      </c>
      <c r="T90" s="170">
        <v>0</v>
      </c>
      <c r="U90" s="171">
        <v>5098</v>
      </c>
      <c r="V90" s="172">
        <f t="shared" si="5"/>
        <v>0</v>
      </c>
      <c r="W90" s="92">
        <f t="shared" si="6"/>
        <v>0</v>
      </c>
      <c r="X90" s="52"/>
      <c r="Y90" s="52"/>
    </row>
    <row r="91" spans="1:25" ht="30.75" customHeight="1" x14ac:dyDescent="0.25">
      <c r="A91" s="66" t="s">
        <v>179</v>
      </c>
      <c r="B91" s="67" t="s">
        <v>85</v>
      </c>
      <c r="C91" s="68" t="s">
        <v>85</v>
      </c>
      <c r="D91" s="69" t="s">
        <v>85</v>
      </c>
      <c r="E91" s="119" t="s">
        <v>589</v>
      </c>
      <c r="F91" s="97">
        <v>55.347871235721705</v>
      </c>
      <c r="G91" s="140">
        <v>210</v>
      </c>
      <c r="H91" s="108">
        <v>67.142857142857139</v>
      </c>
      <c r="I91" s="101">
        <v>388</v>
      </c>
      <c r="J91" s="108">
        <v>52.577319587628864</v>
      </c>
      <c r="K91" s="101">
        <v>183</v>
      </c>
      <c r="L91" s="108">
        <v>79.78142076502732</v>
      </c>
      <c r="M91" s="110" t="s">
        <v>590</v>
      </c>
      <c r="N91" s="100">
        <v>23.076923076923077</v>
      </c>
      <c r="O91" s="147">
        <v>68</v>
      </c>
      <c r="P91" s="80">
        <v>38</v>
      </c>
      <c r="Q91" s="157">
        <f t="shared" si="4"/>
        <v>0.55882352941176472</v>
      </c>
      <c r="R91" s="148">
        <v>441</v>
      </c>
      <c r="S91" s="134">
        <v>413</v>
      </c>
      <c r="T91" s="118">
        <f t="shared" si="7"/>
        <v>93.650793650793645</v>
      </c>
      <c r="U91" s="91">
        <v>10763</v>
      </c>
      <c r="V91" s="93">
        <f t="shared" si="5"/>
        <v>1472</v>
      </c>
      <c r="W91" s="85">
        <f t="shared" si="6"/>
        <v>0.13676484251602714</v>
      </c>
      <c r="X91" s="52"/>
      <c r="Y91" s="52"/>
    </row>
    <row r="92" spans="1:25" ht="33.75" customHeight="1" x14ac:dyDescent="0.25">
      <c r="A92" s="66" t="s">
        <v>180</v>
      </c>
      <c r="B92" s="70"/>
      <c r="C92" s="73"/>
      <c r="D92" s="69" t="s">
        <v>86</v>
      </c>
      <c r="E92" s="123">
        <v>50</v>
      </c>
      <c r="F92" s="97">
        <v>76</v>
      </c>
      <c r="G92" s="140">
        <v>10</v>
      </c>
      <c r="H92" s="108">
        <v>90</v>
      </c>
      <c r="I92" s="101">
        <v>20</v>
      </c>
      <c r="J92" s="108">
        <v>75</v>
      </c>
      <c r="K92" s="101">
        <v>10</v>
      </c>
      <c r="L92" s="108">
        <v>60</v>
      </c>
      <c r="M92" s="110" t="s">
        <v>578</v>
      </c>
      <c r="N92" s="100">
        <v>80</v>
      </c>
      <c r="O92" s="147">
        <v>7</v>
      </c>
      <c r="P92" s="80">
        <v>0</v>
      </c>
      <c r="Q92" s="157">
        <f t="shared" si="4"/>
        <v>0</v>
      </c>
      <c r="R92" s="154">
        <v>75</v>
      </c>
      <c r="S92" s="135">
        <v>69</v>
      </c>
      <c r="T92" s="118">
        <f t="shared" si="7"/>
        <v>92</v>
      </c>
      <c r="U92" s="91">
        <v>46637</v>
      </c>
      <c r="V92" s="93">
        <f t="shared" si="5"/>
        <v>132</v>
      </c>
      <c r="W92" s="92">
        <f t="shared" si="6"/>
        <v>2.8303707356819694E-3</v>
      </c>
      <c r="X92" s="52"/>
      <c r="Y92" s="52"/>
    </row>
    <row r="93" spans="1:25" ht="30.75" customHeight="1" x14ac:dyDescent="0.25">
      <c r="A93" s="66" t="s">
        <v>181</v>
      </c>
      <c r="B93" s="67" t="s">
        <v>87</v>
      </c>
      <c r="C93" s="68" t="s">
        <v>87</v>
      </c>
      <c r="D93" s="81" t="s">
        <v>87</v>
      </c>
      <c r="E93" s="131"/>
      <c r="F93" s="145"/>
      <c r="G93" s="139"/>
      <c r="H93" s="132"/>
      <c r="I93" s="132"/>
      <c r="J93" s="132"/>
      <c r="K93" s="132"/>
      <c r="L93" s="132"/>
      <c r="M93" s="132"/>
      <c r="N93" s="145"/>
      <c r="O93" s="88"/>
      <c r="P93" s="106"/>
      <c r="Q93" s="158"/>
      <c r="R93" s="149"/>
      <c r="S93" s="136"/>
      <c r="T93" s="121"/>
      <c r="U93" s="88"/>
      <c r="V93" s="94"/>
      <c r="W93" s="86"/>
      <c r="X93" s="52"/>
      <c r="Y93" s="52"/>
    </row>
    <row r="94" spans="1:25" ht="30.75" customHeight="1" x14ac:dyDescent="0.25">
      <c r="A94" s="66" t="s">
        <v>182</v>
      </c>
      <c r="B94" s="67" t="s">
        <v>241</v>
      </c>
      <c r="C94" s="68" t="s">
        <v>241</v>
      </c>
      <c r="D94" s="69" t="s">
        <v>241</v>
      </c>
      <c r="E94" s="119" t="s">
        <v>591</v>
      </c>
      <c r="F94" s="97">
        <v>95.3125</v>
      </c>
      <c r="G94" s="140">
        <v>15</v>
      </c>
      <c r="H94" s="108">
        <v>100</v>
      </c>
      <c r="I94" s="101">
        <v>27</v>
      </c>
      <c r="J94" s="108">
        <v>92.592592592592595</v>
      </c>
      <c r="K94" s="101">
        <v>11</v>
      </c>
      <c r="L94" s="108">
        <v>100</v>
      </c>
      <c r="M94" s="110" t="s">
        <v>563</v>
      </c>
      <c r="N94" s="100">
        <v>90.909090909090907</v>
      </c>
      <c r="O94" s="147">
        <v>15</v>
      </c>
      <c r="P94" s="80">
        <v>15</v>
      </c>
      <c r="Q94" s="157">
        <f t="shared" si="4"/>
        <v>1</v>
      </c>
      <c r="R94" s="154">
        <v>129</v>
      </c>
      <c r="S94" s="135">
        <v>129</v>
      </c>
      <c r="T94" s="118">
        <f t="shared" si="7"/>
        <v>100</v>
      </c>
      <c r="U94" s="91">
        <v>1445</v>
      </c>
      <c r="V94" s="93">
        <f t="shared" si="5"/>
        <v>208</v>
      </c>
      <c r="W94" s="85">
        <f t="shared" si="6"/>
        <v>0.1439446366782007</v>
      </c>
      <c r="X94" s="52"/>
      <c r="Y94" s="52"/>
    </row>
    <row r="95" spans="1:25" ht="28.5" customHeight="1" x14ac:dyDescent="0.25">
      <c r="A95" s="66" t="s">
        <v>183</v>
      </c>
      <c r="B95" s="67" t="s">
        <v>89</v>
      </c>
      <c r="C95" s="68" t="s">
        <v>89</v>
      </c>
      <c r="D95" s="69" t="s">
        <v>89</v>
      </c>
      <c r="E95" s="119" t="s">
        <v>556</v>
      </c>
      <c r="F95" s="97">
        <v>100</v>
      </c>
      <c r="G95" s="140">
        <v>1</v>
      </c>
      <c r="H95" s="108">
        <v>100</v>
      </c>
      <c r="I95" s="101">
        <v>2</v>
      </c>
      <c r="J95" s="108">
        <v>100</v>
      </c>
      <c r="K95" s="101">
        <v>1</v>
      </c>
      <c r="L95" s="108">
        <v>100</v>
      </c>
      <c r="M95" s="110" t="s">
        <v>558</v>
      </c>
      <c r="N95" s="100">
        <v>100</v>
      </c>
      <c r="O95" s="147">
        <v>1</v>
      </c>
      <c r="P95" s="80">
        <v>1</v>
      </c>
      <c r="Q95" s="157">
        <f t="shared" si="4"/>
        <v>1</v>
      </c>
      <c r="R95" s="148">
        <v>0</v>
      </c>
      <c r="S95" s="134">
        <v>0</v>
      </c>
      <c r="T95" s="118">
        <v>0</v>
      </c>
      <c r="U95" s="91">
        <v>30126</v>
      </c>
      <c r="V95" s="93">
        <f t="shared" si="5"/>
        <v>6</v>
      </c>
      <c r="W95" s="92">
        <f t="shared" si="6"/>
        <v>1.9916351324437363E-4</v>
      </c>
      <c r="X95" s="52"/>
      <c r="Y95" s="52"/>
    </row>
    <row r="96" spans="1:25" ht="23.25" customHeight="1" x14ac:dyDescent="0.25">
      <c r="A96" s="66" t="s">
        <v>184</v>
      </c>
      <c r="B96" s="67" t="s">
        <v>90</v>
      </c>
      <c r="C96" s="68" t="s">
        <v>90</v>
      </c>
      <c r="D96" s="69" t="s">
        <v>90</v>
      </c>
      <c r="E96" s="119" t="s">
        <v>556</v>
      </c>
      <c r="F96" s="97">
        <v>40</v>
      </c>
      <c r="G96" s="140">
        <v>1</v>
      </c>
      <c r="H96" s="108">
        <v>100</v>
      </c>
      <c r="I96" s="101">
        <v>2</v>
      </c>
      <c r="J96" s="108">
        <v>0</v>
      </c>
      <c r="K96" s="101">
        <v>1</v>
      </c>
      <c r="L96" s="108">
        <v>100</v>
      </c>
      <c r="M96" s="110" t="s">
        <v>558</v>
      </c>
      <c r="N96" s="100">
        <v>0</v>
      </c>
      <c r="O96" s="147">
        <v>2</v>
      </c>
      <c r="P96" s="80">
        <v>2</v>
      </c>
      <c r="Q96" s="157">
        <f t="shared" si="4"/>
        <v>1</v>
      </c>
      <c r="R96" s="154">
        <v>29</v>
      </c>
      <c r="S96" s="135">
        <v>29</v>
      </c>
      <c r="T96" s="118">
        <f t="shared" si="7"/>
        <v>100</v>
      </c>
      <c r="U96" s="91">
        <v>32482</v>
      </c>
      <c r="V96" s="93">
        <f t="shared" si="5"/>
        <v>36</v>
      </c>
      <c r="W96" s="92">
        <f t="shared" si="6"/>
        <v>1.1083061387845575E-3</v>
      </c>
      <c r="X96" s="52"/>
      <c r="Y96" s="52"/>
    </row>
    <row r="97" spans="1:25" ht="30.75" customHeight="1" x14ac:dyDescent="0.25">
      <c r="A97" s="66" t="s">
        <v>185</v>
      </c>
      <c r="B97" s="67" t="s">
        <v>91</v>
      </c>
      <c r="C97" s="68" t="s">
        <v>91</v>
      </c>
      <c r="D97" s="69" t="s">
        <v>91</v>
      </c>
      <c r="E97" s="119" t="s">
        <v>495</v>
      </c>
      <c r="F97" s="97">
        <v>70</v>
      </c>
      <c r="G97" s="140">
        <v>4</v>
      </c>
      <c r="H97" s="108">
        <v>75</v>
      </c>
      <c r="I97" s="101">
        <v>8</v>
      </c>
      <c r="J97" s="108">
        <v>62.5</v>
      </c>
      <c r="K97" s="101">
        <v>4</v>
      </c>
      <c r="L97" s="108">
        <v>100</v>
      </c>
      <c r="M97" s="110" t="s">
        <v>559</v>
      </c>
      <c r="N97" s="100">
        <v>50</v>
      </c>
      <c r="O97" s="147">
        <v>1</v>
      </c>
      <c r="P97" s="80">
        <v>1</v>
      </c>
      <c r="Q97" s="157">
        <f t="shared" si="4"/>
        <v>1</v>
      </c>
      <c r="R97" s="148">
        <v>12</v>
      </c>
      <c r="S97" s="134">
        <v>12</v>
      </c>
      <c r="T97" s="118">
        <f t="shared" si="7"/>
        <v>100</v>
      </c>
      <c r="U97" s="91">
        <v>14686</v>
      </c>
      <c r="V97" s="93">
        <f t="shared" si="5"/>
        <v>33</v>
      </c>
      <c r="W97" s="92">
        <f t="shared" si="6"/>
        <v>2.2470379953697401E-3</v>
      </c>
      <c r="X97" s="52"/>
      <c r="Y97" s="52"/>
    </row>
    <row r="98" spans="1:25" ht="30.75" customHeight="1" x14ac:dyDescent="0.25">
      <c r="A98" s="66" t="s">
        <v>186</v>
      </c>
      <c r="B98" s="67" t="s">
        <v>92</v>
      </c>
      <c r="C98" s="68" t="s">
        <v>92</v>
      </c>
      <c r="D98" s="173" t="s">
        <v>92</v>
      </c>
      <c r="E98" s="161">
        <v>0</v>
      </c>
      <c r="F98" s="162">
        <v>0</v>
      </c>
      <c r="G98" s="163">
        <v>0</v>
      </c>
      <c r="H98" s="164">
        <v>0</v>
      </c>
      <c r="I98" s="165">
        <v>0</v>
      </c>
      <c r="J98" s="166">
        <v>0</v>
      </c>
      <c r="K98" s="165">
        <v>0</v>
      </c>
      <c r="L98" s="166">
        <v>0</v>
      </c>
      <c r="M98" s="165">
        <v>0</v>
      </c>
      <c r="N98" s="167">
        <v>0</v>
      </c>
      <c r="O98" s="168">
        <v>0</v>
      </c>
      <c r="P98" s="169">
        <v>0</v>
      </c>
      <c r="Q98" s="170">
        <v>0</v>
      </c>
      <c r="R98" s="168">
        <v>0</v>
      </c>
      <c r="S98" s="169">
        <v>0</v>
      </c>
      <c r="T98" s="170">
        <v>0</v>
      </c>
      <c r="U98" s="171">
        <v>172</v>
      </c>
      <c r="V98" s="172">
        <f t="shared" si="5"/>
        <v>0</v>
      </c>
      <c r="W98" s="92">
        <f t="shared" si="6"/>
        <v>0</v>
      </c>
      <c r="X98" s="52"/>
      <c r="Y98" s="52"/>
    </row>
    <row r="99" spans="1:25" ht="30.75" customHeight="1" x14ac:dyDescent="0.25">
      <c r="A99" s="66" t="s">
        <v>187</v>
      </c>
      <c r="B99" s="70"/>
      <c r="C99" s="73"/>
      <c r="D99" s="69" t="s">
        <v>532</v>
      </c>
      <c r="E99" s="123">
        <v>15</v>
      </c>
      <c r="F99" s="97">
        <v>66.666666666666671</v>
      </c>
      <c r="G99" s="140">
        <v>3</v>
      </c>
      <c r="H99" s="108">
        <v>66.666666666666671</v>
      </c>
      <c r="I99" s="101">
        <v>6</v>
      </c>
      <c r="J99" s="108">
        <v>66.666666666666671</v>
      </c>
      <c r="K99" s="101">
        <v>3</v>
      </c>
      <c r="L99" s="108">
        <v>100</v>
      </c>
      <c r="M99" s="110" t="s">
        <v>592</v>
      </c>
      <c r="N99" s="100">
        <v>33.333333333333336</v>
      </c>
      <c r="O99" s="147">
        <v>2</v>
      </c>
      <c r="P99" s="80">
        <v>2</v>
      </c>
      <c r="Q99" s="157">
        <f t="shared" si="4"/>
        <v>1</v>
      </c>
      <c r="R99" s="154">
        <v>0</v>
      </c>
      <c r="S99" s="135">
        <v>0</v>
      </c>
      <c r="T99" s="118">
        <v>0</v>
      </c>
      <c r="U99" s="91">
        <v>2183</v>
      </c>
      <c r="V99" s="93">
        <f t="shared" si="5"/>
        <v>17</v>
      </c>
      <c r="W99" s="92">
        <f t="shared" si="6"/>
        <v>7.7874484654145669E-3</v>
      </c>
      <c r="X99" s="52"/>
      <c r="Y99" s="52"/>
    </row>
    <row r="100" spans="1:25" ht="30" customHeight="1" x14ac:dyDescent="0.25">
      <c r="A100" s="66" t="s">
        <v>188</v>
      </c>
      <c r="B100" s="67" t="s">
        <v>94</v>
      </c>
      <c r="C100" s="68" t="s">
        <v>94</v>
      </c>
      <c r="D100" s="69" t="s">
        <v>94</v>
      </c>
      <c r="E100" s="122">
        <v>221</v>
      </c>
      <c r="F100" s="97">
        <v>75.565610859728508</v>
      </c>
      <c r="G100" s="140">
        <v>49</v>
      </c>
      <c r="H100" s="108">
        <v>81.632653061224488</v>
      </c>
      <c r="I100" s="101">
        <v>90</v>
      </c>
      <c r="J100" s="108">
        <v>70</v>
      </c>
      <c r="K100" s="101">
        <v>41</v>
      </c>
      <c r="L100" s="108">
        <v>92.682926829268297</v>
      </c>
      <c r="M100" s="110" t="s">
        <v>593</v>
      </c>
      <c r="N100" s="100">
        <v>63.414634146341463</v>
      </c>
      <c r="O100" s="147">
        <v>43</v>
      </c>
      <c r="P100" s="80">
        <v>31</v>
      </c>
      <c r="Q100" s="157">
        <f t="shared" si="4"/>
        <v>0.72093023255813948</v>
      </c>
      <c r="R100" s="148">
        <v>419</v>
      </c>
      <c r="S100" s="134">
        <v>390</v>
      </c>
      <c r="T100" s="118">
        <f t="shared" si="7"/>
        <v>93.078758949880665</v>
      </c>
      <c r="U100" s="91">
        <v>18734</v>
      </c>
      <c r="V100" s="93">
        <f t="shared" si="5"/>
        <v>683</v>
      </c>
      <c r="W100" s="85">
        <f t="shared" si="6"/>
        <v>3.6457777303298813E-2</v>
      </c>
      <c r="X100" s="52"/>
      <c r="Y100" s="52"/>
    </row>
    <row r="101" spans="1:25" ht="29.25" customHeight="1" thickBot="1" x14ac:dyDescent="0.3">
      <c r="A101" s="74" t="s">
        <v>189</v>
      </c>
      <c r="B101" s="75" t="s">
        <v>95</v>
      </c>
      <c r="C101" s="76" t="s">
        <v>95</v>
      </c>
      <c r="D101" s="77" t="s">
        <v>95</v>
      </c>
      <c r="E101" s="119" t="s">
        <v>594</v>
      </c>
      <c r="F101" s="97">
        <v>61.981566820276498</v>
      </c>
      <c r="G101" s="140">
        <v>90</v>
      </c>
      <c r="H101" s="108">
        <v>64.444444444444443</v>
      </c>
      <c r="I101" s="101">
        <v>175</v>
      </c>
      <c r="J101" s="99">
        <v>71.428571428571431</v>
      </c>
      <c r="K101" s="101">
        <v>85</v>
      </c>
      <c r="L101" s="108">
        <v>85.882352941176464</v>
      </c>
      <c r="M101" s="110" t="s">
        <v>595</v>
      </c>
      <c r="N101" s="100">
        <v>15.476190476190476</v>
      </c>
      <c r="O101" s="147">
        <v>75</v>
      </c>
      <c r="P101" s="80">
        <v>62</v>
      </c>
      <c r="Q101" s="157">
        <f t="shared" si="4"/>
        <v>0.82666666666666666</v>
      </c>
      <c r="R101" s="154">
        <v>791</v>
      </c>
      <c r="S101" s="135">
        <v>760</v>
      </c>
      <c r="T101" s="118">
        <f t="shared" si="7"/>
        <v>96.080910240202272</v>
      </c>
      <c r="U101" s="95">
        <v>14628</v>
      </c>
      <c r="V101" s="96">
        <f t="shared" si="5"/>
        <v>1300</v>
      </c>
      <c r="W101" s="87">
        <f t="shared" si="6"/>
        <v>8.8870659010117578E-2</v>
      </c>
      <c r="X101" s="52"/>
      <c r="Y101" s="52"/>
    </row>
    <row r="102" spans="1:25" ht="49.5" customHeight="1" thickBot="1" x14ac:dyDescent="0.3">
      <c r="A102" s="83"/>
      <c r="B102" s="58"/>
      <c r="C102" s="58"/>
      <c r="D102" s="84" t="s">
        <v>547</v>
      </c>
      <c r="E102" s="125">
        <f>E101+E100+E99+E97+E96+E94+E92+E91+E88+E87+E86+E85+E84+E83+E81+E80+E79+E76+E72+E71+E70+E69+E66+E65+E64+E63+E62+E61+E60+E59+E56+E55+E54+E53+E52+E51+E50+E49+E48+E46+E45+E44+E43+E42+E41+E40+E39+E38+E37+E36+E35+E34+E33+E32+E31+E30+E28+E27+E25+E24+E22+E21+E20+E19+E18+E15+E13+E12+E11+E10+E9</f>
        <v>17874</v>
      </c>
      <c r="F102" s="105">
        <v>75.424155887787677</v>
      </c>
      <c r="G102" s="143">
        <f>G101+G100+G99+G97+G96+G94+G92+G91+G88+G87+G86+G85+G84+G83+G81+G80+G79+G76+G72+G71+G70+G69+G66+G65+G64+G63+G62+G61+G60+G59+G56+G55+G54+G53+G52+G51+G50+G49+G48+G46+G45+G44+G43+G42+G41+G40+G39+G38+G37+G36+G35+G34+G33+G32+G31+G30+G28+G27+G25+G24+G22+G21+G20+G19+G18+G15+G13+G12+G11+G10+G9</f>
        <v>3896</v>
      </c>
      <c r="H102" s="127">
        <v>70.434112509632669</v>
      </c>
      <c r="I102" s="126">
        <f>I101+I100+I99+I97+I96+I94+I92+I91+I88+I87+I86+I85+I84+I83+I81+I80+I79+I76+I72+I71+I70+I69+I66+I65+I64+I63+I62+I61+I60+I59+I56+I55+I54+I53+I52+I51+I50+I49+I48+I46+I45+I44+I43+I42+I41+I40+I39+I38+I37+I36+I35+I34+I33+I32+I31+I30+I28+I27+I25+I24+I22+I21+I20+I19+I18+I15+I13+I12+I11+I10+I9</f>
        <v>7185</v>
      </c>
      <c r="J102" s="128">
        <v>72.280261874912938</v>
      </c>
      <c r="K102" s="126">
        <f>K101+K100+K99+K97+K96+K94+K92+K91+K88+K87+K86+K85+K84+K83+K81+K80+K79+K76+K72+K71+K70+K69+K66+K65+K64+K63+K62+K61+K60+K59+K56+K55+K54+K53+K52+K51+K50+K49+K48+K46+K45+K44+K43+K42+K41+K40+K39+K38+K37+K36+K35+K34+K33+K32+K31+K30+K28+K27+K25+K24+K22+K21+K20+K19+K18+K15+K13+K12+K11+K10+K9</f>
        <v>3428</v>
      </c>
      <c r="L102" s="127">
        <v>86.102189781021892</v>
      </c>
      <c r="M102" s="126">
        <f>M101+M100+M99+M97+M96+M94+M92+M91+M88+M87+M86+M85+M84+M83+M81+M80+M79+M76+M72+M71+M70+M69+M66+M65+M64+M63+M62+M61+M60+M59+M56+M55+M54+M53+M52+M51+M50+M49+M48+M46+M45+M44+M43+M42+M41+M40+M39+M38+M37+M36+M35+M34+M33+M32+M31+M30+M28+M27+M25+M24+M22+M21+M20+M19+M18+M15+M13+M12+M11+M10+M9</f>
        <v>3365</v>
      </c>
      <c r="N102" s="152">
        <v>77.037477691850086</v>
      </c>
      <c r="O102" s="150">
        <f>SUM(O8:O101)</f>
        <v>4844</v>
      </c>
      <c r="P102" s="129">
        <f>SUM(P8:P101)</f>
        <v>3652</v>
      </c>
      <c r="Q102" s="130">
        <f t="shared" ref="Q102" si="8">P102/O102*100</f>
        <v>75.392237819983492</v>
      </c>
      <c r="R102" s="155">
        <f t="shared" ref="R102:S102" si="9">SUM(R8:R101)</f>
        <v>23889</v>
      </c>
      <c r="S102" s="137">
        <f t="shared" si="9"/>
        <v>22386</v>
      </c>
      <c r="T102" s="130">
        <f t="shared" si="7"/>
        <v>93.708401356272759</v>
      </c>
      <c r="U102" s="114">
        <v>3373402</v>
      </c>
      <c r="V102" s="159">
        <f>SUM(V8:V101)</f>
        <v>46612</v>
      </c>
      <c r="W102" s="160">
        <f t="shared" si="6"/>
        <v>1.3817505295840816E-2</v>
      </c>
      <c r="X102" s="52"/>
      <c r="Y102" s="52"/>
    </row>
    <row r="103" spans="1:25" ht="27" customHeight="1" x14ac:dyDescent="0.25">
      <c r="A103" s="78"/>
      <c r="B103" s="78"/>
      <c r="C103" s="78"/>
      <c r="D103" s="175" t="s">
        <v>596</v>
      </c>
      <c r="E103" s="176"/>
      <c r="F103" s="176"/>
      <c r="G103" s="176"/>
      <c r="H103" s="176"/>
      <c r="I103" s="176"/>
      <c r="J103" s="176"/>
      <c r="K103" s="176"/>
      <c r="L103" s="176"/>
      <c r="M103" s="79"/>
      <c r="N103" s="79"/>
      <c r="O103" s="79"/>
      <c r="P103" s="79"/>
      <c r="Q103" s="52"/>
      <c r="R103" s="52"/>
      <c r="S103" s="52"/>
      <c r="T103" s="52"/>
      <c r="U103" s="52"/>
      <c r="V103" s="52"/>
      <c r="W103" s="52"/>
      <c r="X103" s="52"/>
      <c r="Y103" s="52"/>
    </row>
    <row r="104" spans="1:25" ht="18" customHeight="1" x14ac:dyDescent="0.25">
      <c r="D104" s="177" t="s">
        <v>597</v>
      </c>
      <c r="E104" s="178"/>
      <c r="F104" s="178"/>
      <c r="G104" s="178"/>
      <c r="H104" s="178"/>
      <c r="I104" s="178"/>
      <c r="J104" s="178"/>
      <c r="K104" s="178"/>
      <c r="L104" s="47"/>
      <c r="M104" s="47"/>
      <c r="N104" s="47"/>
    </row>
    <row r="105" spans="1:25" ht="33.75" customHeight="1" x14ac:dyDescent="0.25">
      <c r="D105" s="177" t="s">
        <v>598</v>
      </c>
      <c r="E105" s="178"/>
      <c r="F105" s="178"/>
      <c r="G105" s="178"/>
      <c r="H105" s="178"/>
      <c r="I105" s="178"/>
      <c r="J105" s="178"/>
      <c r="K105" s="47"/>
      <c r="L105" s="47"/>
      <c r="M105" s="47"/>
      <c r="N105" s="47"/>
    </row>
    <row r="106" spans="1:25" x14ac:dyDescent="0.25">
      <c r="D106" s="49"/>
      <c r="G106" s="50"/>
      <c r="H106" s="47"/>
      <c r="I106" s="47"/>
      <c r="J106" s="47"/>
      <c r="K106" s="47"/>
      <c r="L106" s="47"/>
      <c r="M106" s="47"/>
      <c r="N106" s="47"/>
    </row>
    <row r="107" spans="1:25" ht="15" customHeight="1" x14ac:dyDescent="0.25">
      <c r="D107" s="49"/>
      <c r="G107" s="50"/>
      <c r="H107" s="47"/>
      <c r="I107" s="47"/>
      <c r="J107" s="47"/>
      <c r="K107" s="47"/>
      <c r="L107" s="47"/>
      <c r="M107" s="47"/>
      <c r="N107" s="47"/>
    </row>
    <row r="108" spans="1:25" ht="15" customHeight="1" x14ac:dyDescent="0.25">
      <c r="D108" s="49"/>
      <c r="G108" s="50"/>
      <c r="H108" s="47"/>
      <c r="I108" s="47"/>
      <c r="J108" s="47"/>
      <c r="K108" s="47"/>
      <c r="L108" s="47"/>
      <c r="M108" s="47"/>
      <c r="N108" s="47"/>
    </row>
    <row r="109" spans="1:25" x14ac:dyDescent="0.25">
      <c r="G109" s="50"/>
      <c r="H109" s="47"/>
      <c r="I109" s="47"/>
      <c r="J109" s="47"/>
      <c r="K109" s="47"/>
      <c r="L109" s="47"/>
      <c r="M109" s="47"/>
      <c r="N109" s="47"/>
    </row>
    <row r="110" spans="1:25" x14ac:dyDescent="0.25">
      <c r="G110" s="50"/>
      <c r="H110" s="47"/>
      <c r="I110" s="47"/>
      <c r="J110" s="47"/>
      <c r="K110" s="47"/>
      <c r="L110" s="47"/>
      <c r="M110" s="47"/>
      <c r="N110" s="47"/>
    </row>
    <row r="111" spans="1:25" x14ac:dyDescent="0.25">
      <c r="G111" s="50"/>
      <c r="H111" s="47"/>
      <c r="I111" s="47"/>
      <c r="J111" s="47"/>
      <c r="K111" s="47"/>
      <c r="L111" s="47"/>
      <c r="M111" s="47"/>
      <c r="N111" s="47"/>
    </row>
    <row r="112" spans="1:25" x14ac:dyDescent="0.25">
      <c r="G112" s="50"/>
      <c r="H112" s="47"/>
      <c r="I112" s="47"/>
      <c r="J112" s="47"/>
      <c r="K112" s="47"/>
      <c r="L112" s="47"/>
      <c r="M112" s="47"/>
      <c r="N112" s="47"/>
    </row>
    <row r="113" spans="7:14" x14ac:dyDescent="0.25">
      <c r="G113" s="50"/>
      <c r="H113" s="47"/>
      <c r="I113" s="47"/>
      <c r="J113" s="47"/>
      <c r="K113" s="47"/>
      <c r="L113" s="47"/>
      <c r="M113" s="47"/>
      <c r="N113" s="47"/>
    </row>
    <row r="114" spans="7:14" x14ac:dyDescent="0.25">
      <c r="G114" s="50"/>
      <c r="H114" s="47"/>
      <c r="I114" s="47"/>
      <c r="J114" s="47"/>
      <c r="K114" s="47"/>
      <c r="L114" s="47"/>
      <c r="M114" s="47"/>
      <c r="N114" s="47"/>
    </row>
    <row r="115" spans="7:14" x14ac:dyDescent="0.25">
      <c r="G115" s="50"/>
      <c r="H115" s="47"/>
      <c r="I115" s="47"/>
      <c r="J115" s="47"/>
      <c r="K115" s="47"/>
      <c r="L115" s="47"/>
      <c r="M115" s="47"/>
      <c r="N115" s="47"/>
    </row>
    <row r="116" spans="7:14" x14ac:dyDescent="0.25">
      <c r="G116" s="50"/>
      <c r="H116" s="47"/>
      <c r="I116" s="47"/>
      <c r="J116" s="47"/>
      <c r="K116" s="47"/>
      <c r="L116" s="47"/>
      <c r="M116" s="47"/>
      <c r="N116" s="47"/>
    </row>
    <row r="117" spans="7:14" x14ac:dyDescent="0.25">
      <c r="G117" s="50"/>
      <c r="H117" s="47"/>
      <c r="I117" s="47"/>
      <c r="J117" s="47"/>
      <c r="K117" s="47"/>
      <c r="L117" s="47"/>
      <c r="M117" s="47"/>
      <c r="N117" s="47"/>
    </row>
    <row r="118" spans="7:14" x14ac:dyDescent="0.25">
      <c r="G118" s="50"/>
      <c r="H118" s="47"/>
      <c r="I118" s="47"/>
      <c r="J118" s="47"/>
      <c r="K118" s="47"/>
      <c r="L118" s="47"/>
      <c r="M118" s="47"/>
      <c r="N118" s="47"/>
    </row>
    <row r="119" spans="7:14" x14ac:dyDescent="0.25">
      <c r="G119" s="50"/>
      <c r="H119" s="47"/>
      <c r="I119" s="47"/>
      <c r="J119" s="47"/>
      <c r="K119" s="47"/>
      <c r="L119" s="47"/>
      <c r="M119" s="47"/>
      <c r="N119" s="47"/>
    </row>
    <row r="120" spans="7:14" x14ac:dyDescent="0.25">
      <c r="G120" s="50"/>
      <c r="H120" s="47"/>
      <c r="I120" s="47"/>
      <c r="J120" s="47"/>
      <c r="K120" s="47"/>
      <c r="L120" s="47"/>
      <c r="M120" s="47"/>
      <c r="N120" s="47"/>
    </row>
    <row r="121" spans="7:14" x14ac:dyDescent="0.25">
      <c r="G121" s="50"/>
      <c r="H121" s="47"/>
      <c r="I121" s="47"/>
      <c r="J121" s="47"/>
      <c r="K121" s="47"/>
      <c r="L121" s="47"/>
      <c r="M121" s="47"/>
      <c r="N121" s="47"/>
    </row>
    <row r="122" spans="7:14" x14ac:dyDescent="0.25">
      <c r="G122" s="50"/>
      <c r="H122" s="47"/>
      <c r="I122" s="47"/>
      <c r="J122" s="47"/>
      <c r="K122" s="47"/>
      <c r="L122" s="47"/>
      <c r="M122" s="47"/>
      <c r="N122" s="47"/>
    </row>
    <row r="123" spans="7:14" x14ac:dyDescent="0.25">
      <c r="G123" s="50"/>
      <c r="H123" s="47"/>
      <c r="I123" s="47"/>
      <c r="J123" s="47"/>
      <c r="K123" s="47"/>
      <c r="L123" s="47"/>
      <c r="M123" s="47"/>
      <c r="N123" s="47"/>
    </row>
    <row r="124" spans="7:14" x14ac:dyDescent="0.25">
      <c r="G124" s="50"/>
      <c r="H124" s="47"/>
      <c r="I124" s="47"/>
      <c r="J124" s="47"/>
      <c r="K124" s="47"/>
      <c r="L124" s="47"/>
      <c r="M124" s="47"/>
      <c r="N124" s="47"/>
    </row>
    <row r="125" spans="7:14" x14ac:dyDescent="0.25">
      <c r="G125" s="50"/>
      <c r="H125" s="47"/>
      <c r="I125" s="47"/>
      <c r="J125" s="47"/>
      <c r="K125" s="47"/>
      <c r="L125" s="47"/>
      <c r="M125" s="47"/>
      <c r="N125" s="47"/>
    </row>
    <row r="126" spans="7:14" x14ac:dyDescent="0.25">
      <c r="G126" s="50"/>
      <c r="H126" s="47"/>
      <c r="I126" s="47"/>
      <c r="J126" s="47"/>
      <c r="K126" s="47"/>
      <c r="L126" s="47"/>
      <c r="M126" s="47"/>
      <c r="N126" s="47"/>
    </row>
    <row r="127" spans="7:14" x14ac:dyDescent="0.25">
      <c r="G127" s="50"/>
      <c r="H127" s="47"/>
      <c r="I127" s="47"/>
      <c r="J127" s="47"/>
      <c r="K127" s="47"/>
      <c r="L127" s="47"/>
      <c r="M127" s="47"/>
      <c r="N127" s="47"/>
    </row>
    <row r="128" spans="7:14" x14ac:dyDescent="0.25">
      <c r="G128" s="50"/>
      <c r="H128" s="47"/>
      <c r="I128" s="47"/>
      <c r="J128" s="47"/>
      <c r="K128" s="47"/>
      <c r="L128" s="47"/>
      <c r="M128" s="47"/>
      <c r="N128" s="47"/>
    </row>
    <row r="129" spans="7:14" x14ac:dyDescent="0.25">
      <c r="G129" s="50"/>
      <c r="H129" s="47"/>
      <c r="I129" s="47"/>
      <c r="J129" s="47"/>
      <c r="K129" s="47"/>
      <c r="L129" s="47"/>
      <c r="M129" s="47"/>
      <c r="N129" s="47"/>
    </row>
    <row r="130" spans="7:14" x14ac:dyDescent="0.25">
      <c r="G130" s="50"/>
      <c r="H130" s="47"/>
      <c r="I130" s="47"/>
      <c r="J130" s="47"/>
      <c r="K130" s="47"/>
      <c r="L130" s="47"/>
      <c r="M130" s="47"/>
      <c r="N130" s="47"/>
    </row>
    <row r="131" spans="7:14" x14ac:dyDescent="0.25">
      <c r="G131" s="50"/>
      <c r="H131" s="47"/>
      <c r="I131" s="47"/>
      <c r="J131" s="47"/>
      <c r="K131" s="47"/>
      <c r="L131" s="47"/>
      <c r="M131" s="47"/>
      <c r="N131" s="47"/>
    </row>
    <row r="132" spans="7:14" x14ac:dyDescent="0.25">
      <c r="G132" s="50"/>
      <c r="H132" s="47"/>
      <c r="I132" s="47"/>
      <c r="J132" s="47"/>
      <c r="K132" s="47"/>
      <c r="L132" s="47"/>
      <c r="M132" s="47"/>
      <c r="N132" s="47"/>
    </row>
    <row r="133" spans="7:14" x14ac:dyDescent="0.25">
      <c r="G133" s="50"/>
      <c r="H133" s="47"/>
      <c r="I133" s="47"/>
      <c r="J133" s="47"/>
      <c r="K133" s="47"/>
      <c r="L133" s="47"/>
      <c r="M133" s="47"/>
      <c r="N133" s="47"/>
    </row>
    <row r="134" spans="7:14" x14ac:dyDescent="0.25">
      <c r="G134" s="50"/>
      <c r="H134" s="47"/>
      <c r="I134" s="47"/>
      <c r="J134" s="47"/>
      <c r="K134" s="47"/>
      <c r="L134" s="47"/>
      <c r="M134" s="47"/>
      <c r="N134" s="47"/>
    </row>
    <row r="135" spans="7:14" x14ac:dyDescent="0.25">
      <c r="G135" s="50"/>
      <c r="H135" s="47"/>
      <c r="I135" s="47"/>
      <c r="J135" s="47"/>
      <c r="K135" s="47"/>
      <c r="L135" s="47"/>
      <c r="M135" s="47"/>
      <c r="N135" s="47"/>
    </row>
    <row r="136" spans="7:14" x14ac:dyDescent="0.25">
      <c r="G136" s="50"/>
      <c r="H136" s="47"/>
      <c r="I136" s="47"/>
      <c r="J136" s="47"/>
      <c r="K136" s="47"/>
      <c r="L136" s="47"/>
      <c r="M136" s="47"/>
      <c r="N136" s="47"/>
    </row>
    <row r="137" spans="7:14" x14ac:dyDescent="0.25">
      <c r="G137" s="50"/>
      <c r="H137" s="47"/>
      <c r="I137" s="47"/>
      <c r="J137" s="47"/>
      <c r="K137" s="47"/>
      <c r="L137" s="47"/>
      <c r="M137" s="47"/>
      <c r="N137" s="47"/>
    </row>
    <row r="138" spans="7:14" x14ac:dyDescent="0.25">
      <c r="G138" s="50"/>
      <c r="H138" s="47"/>
      <c r="I138" s="47"/>
      <c r="J138" s="47"/>
      <c r="K138" s="47"/>
      <c r="L138" s="47"/>
      <c r="M138" s="47"/>
      <c r="N138" s="47"/>
    </row>
    <row r="139" spans="7:14" x14ac:dyDescent="0.25">
      <c r="G139" s="50"/>
      <c r="H139" s="47"/>
      <c r="I139" s="47"/>
      <c r="J139" s="47"/>
      <c r="K139" s="47"/>
      <c r="L139" s="47"/>
      <c r="M139" s="47"/>
      <c r="N139" s="47"/>
    </row>
    <row r="140" spans="7:14" x14ac:dyDescent="0.25">
      <c r="G140" s="50"/>
      <c r="H140" s="47"/>
      <c r="I140" s="47"/>
      <c r="J140" s="47"/>
      <c r="K140" s="47"/>
      <c r="L140" s="47"/>
      <c r="M140" s="47"/>
      <c r="N140" s="47"/>
    </row>
    <row r="141" spans="7:14" x14ac:dyDescent="0.25">
      <c r="G141" s="50"/>
      <c r="H141" s="47"/>
      <c r="I141" s="47"/>
      <c r="J141" s="47"/>
      <c r="K141" s="47"/>
      <c r="L141" s="47"/>
      <c r="M141" s="47"/>
      <c r="N141" s="47"/>
    </row>
    <row r="142" spans="7:14" x14ac:dyDescent="0.25">
      <c r="G142" s="50"/>
      <c r="H142" s="47"/>
      <c r="I142" s="47"/>
      <c r="J142" s="47"/>
      <c r="K142" s="47"/>
      <c r="L142" s="47"/>
      <c r="M142" s="47"/>
      <c r="N142" s="47"/>
    </row>
    <row r="143" spans="7:14" x14ac:dyDescent="0.25">
      <c r="G143" s="50"/>
      <c r="H143" s="47"/>
      <c r="I143" s="47"/>
      <c r="J143" s="47"/>
      <c r="K143" s="47"/>
      <c r="L143" s="47"/>
      <c r="M143" s="47"/>
      <c r="N143" s="47"/>
    </row>
    <row r="144" spans="7:14" x14ac:dyDescent="0.25">
      <c r="G144" s="50"/>
      <c r="H144" s="47"/>
      <c r="I144" s="47"/>
      <c r="J144" s="47"/>
      <c r="K144" s="47"/>
      <c r="L144" s="47"/>
      <c r="M144" s="47"/>
      <c r="N144" s="47"/>
    </row>
    <row r="145" spans="7:14" x14ac:dyDescent="0.25">
      <c r="G145" s="50"/>
      <c r="H145" s="47"/>
      <c r="I145" s="47"/>
      <c r="J145" s="47"/>
      <c r="K145" s="47"/>
      <c r="L145" s="47"/>
      <c r="M145" s="47"/>
      <c r="N145" s="47"/>
    </row>
    <row r="146" spans="7:14" x14ac:dyDescent="0.25">
      <c r="G146" s="50"/>
      <c r="H146" s="47"/>
      <c r="I146" s="47"/>
      <c r="J146" s="47"/>
      <c r="K146" s="47"/>
      <c r="L146" s="47"/>
      <c r="M146" s="47"/>
      <c r="N146" s="47"/>
    </row>
    <row r="147" spans="7:14" x14ac:dyDescent="0.25">
      <c r="G147" s="50"/>
      <c r="H147" s="47"/>
      <c r="I147" s="47"/>
      <c r="J147" s="47"/>
      <c r="K147" s="47"/>
      <c r="L147" s="47"/>
      <c r="M147" s="47"/>
      <c r="N147" s="47"/>
    </row>
    <row r="148" spans="7:14" x14ac:dyDescent="0.25">
      <c r="G148" s="50"/>
      <c r="H148" s="47"/>
      <c r="I148" s="47"/>
      <c r="J148" s="47"/>
      <c r="K148" s="47"/>
      <c r="L148" s="47"/>
      <c r="M148" s="47"/>
      <c r="N148" s="47"/>
    </row>
    <row r="149" spans="7:14" x14ac:dyDescent="0.25">
      <c r="G149" s="50"/>
      <c r="H149" s="47"/>
      <c r="I149" s="47"/>
      <c r="J149" s="47"/>
      <c r="K149" s="47"/>
      <c r="L149" s="47"/>
      <c r="M149" s="47"/>
      <c r="N149" s="47"/>
    </row>
    <row r="150" spans="7:14" x14ac:dyDescent="0.25">
      <c r="G150" s="50"/>
      <c r="H150" s="47"/>
      <c r="I150" s="47"/>
      <c r="J150" s="47"/>
      <c r="K150" s="47"/>
      <c r="L150" s="47"/>
      <c r="M150" s="47"/>
      <c r="N150" s="47"/>
    </row>
    <row r="151" spans="7:14" x14ac:dyDescent="0.25">
      <c r="G151" s="50"/>
      <c r="H151" s="47"/>
      <c r="I151" s="47"/>
      <c r="J151" s="47"/>
      <c r="K151" s="47"/>
      <c r="L151" s="47"/>
      <c r="M151" s="47"/>
      <c r="N151" s="47"/>
    </row>
    <row r="152" spans="7:14" x14ac:dyDescent="0.25">
      <c r="G152" s="50"/>
      <c r="H152" s="47"/>
      <c r="I152" s="47"/>
      <c r="J152" s="47"/>
      <c r="K152" s="47"/>
      <c r="L152" s="47"/>
      <c r="M152" s="47"/>
      <c r="N152" s="47"/>
    </row>
    <row r="153" spans="7:14" x14ac:dyDescent="0.25">
      <c r="G153" s="50"/>
      <c r="H153" s="47"/>
      <c r="I153" s="47"/>
      <c r="J153" s="47"/>
      <c r="K153" s="47"/>
      <c r="L153" s="47"/>
      <c r="M153" s="47"/>
      <c r="N153" s="47"/>
    </row>
    <row r="154" spans="7:14" x14ac:dyDescent="0.25">
      <c r="G154" s="50"/>
      <c r="H154" s="47"/>
      <c r="I154" s="47"/>
      <c r="J154" s="47"/>
      <c r="K154" s="47"/>
      <c r="L154" s="47"/>
      <c r="M154" s="47"/>
      <c r="N154" s="47"/>
    </row>
    <row r="155" spans="7:14" x14ac:dyDescent="0.25">
      <c r="G155" s="50"/>
      <c r="H155" s="47"/>
      <c r="I155" s="47"/>
      <c r="J155" s="47"/>
      <c r="K155" s="47"/>
      <c r="L155" s="47"/>
      <c r="M155" s="47"/>
      <c r="N155" s="47"/>
    </row>
    <row r="156" spans="7:14" x14ac:dyDescent="0.25">
      <c r="G156" s="50"/>
      <c r="H156" s="47"/>
      <c r="I156" s="47"/>
      <c r="J156" s="47"/>
      <c r="K156" s="47"/>
      <c r="L156" s="47"/>
      <c r="M156" s="47"/>
      <c r="N156" s="47"/>
    </row>
    <row r="157" spans="7:14" x14ac:dyDescent="0.25">
      <c r="G157" s="50"/>
      <c r="H157" s="47"/>
      <c r="I157" s="47"/>
      <c r="J157" s="47"/>
      <c r="K157" s="47"/>
      <c r="L157" s="47"/>
      <c r="M157" s="47"/>
      <c r="N157" s="47"/>
    </row>
    <row r="158" spans="7:14" x14ac:dyDescent="0.25">
      <c r="G158" s="50"/>
      <c r="H158" s="47"/>
      <c r="I158" s="47"/>
      <c r="J158" s="47"/>
      <c r="K158" s="47"/>
      <c r="L158" s="47"/>
      <c r="M158" s="47"/>
      <c r="N158" s="47"/>
    </row>
    <row r="159" spans="7:14" x14ac:dyDescent="0.25">
      <c r="G159" s="50"/>
      <c r="H159" s="47"/>
      <c r="I159" s="47"/>
      <c r="J159" s="47"/>
      <c r="K159" s="47"/>
      <c r="L159" s="47"/>
      <c r="M159" s="47"/>
      <c r="N159" s="47"/>
    </row>
    <row r="160" spans="7:14" x14ac:dyDescent="0.25">
      <c r="G160" s="50"/>
      <c r="H160" s="47"/>
      <c r="I160" s="47"/>
      <c r="J160" s="47"/>
      <c r="K160" s="47"/>
      <c r="L160" s="47"/>
      <c r="M160" s="47"/>
      <c r="N160" s="47"/>
    </row>
    <row r="161" spans="7:14" x14ac:dyDescent="0.25">
      <c r="G161" s="50"/>
      <c r="H161" s="47"/>
      <c r="I161" s="47"/>
      <c r="J161" s="47"/>
      <c r="K161" s="47"/>
      <c r="L161" s="47"/>
      <c r="M161" s="47"/>
      <c r="N161" s="47"/>
    </row>
    <row r="162" spans="7:14" x14ac:dyDescent="0.25">
      <c r="G162" s="50"/>
    </row>
    <row r="163" spans="7:14" x14ac:dyDescent="0.25">
      <c r="G163" s="50"/>
    </row>
    <row r="164" spans="7:14" x14ac:dyDescent="0.25">
      <c r="G164" s="50"/>
    </row>
    <row r="165" spans="7:14" x14ac:dyDescent="0.25">
      <c r="G165" s="50"/>
    </row>
    <row r="166" spans="7:14" x14ac:dyDescent="0.25">
      <c r="G166" s="50"/>
    </row>
    <row r="167" spans="7:14" x14ac:dyDescent="0.25">
      <c r="G167" s="50"/>
    </row>
    <row r="168" spans="7:14" x14ac:dyDescent="0.25">
      <c r="G168" s="50"/>
    </row>
    <row r="169" spans="7:14" x14ac:dyDescent="0.25">
      <c r="G169" s="50"/>
    </row>
    <row r="170" spans="7:14" x14ac:dyDescent="0.25">
      <c r="G170" s="50"/>
    </row>
  </sheetData>
  <mergeCells count="20">
    <mergeCell ref="A3:U5"/>
    <mergeCell ref="O1:Q1"/>
    <mergeCell ref="O2:Q2"/>
    <mergeCell ref="R1:T1"/>
    <mergeCell ref="R2:T2"/>
    <mergeCell ref="D103:L103"/>
    <mergeCell ref="D104:K104"/>
    <mergeCell ref="D105:J105"/>
    <mergeCell ref="W6:W7"/>
    <mergeCell ref="A6:A7"/>
    <mergeCell ref="M6:N6"/>
    <mergeCell ref="R6:T6"/>
    <mergeCell ref="U6:U7"/>
    <mergeCell ref="V6:V7"/>
    <mergeCell ref="E6:F6"/>
    <mergeCell ref="O6:Q6"/>
    <mergeCell ref="G6:H6"/>
    <mergeCell ref="I6:J6"/>
    <mergeCell ref="K6:L6"/>
    <mergeCell ref="D6:D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fitToHeight="0" orientation="landscape" r:id="rId1"/>
  <rowBreaks count="5" manualBreakCount="5">
    <brk id="28" max="22" man="1"/>
    <brk id="56" max="22" man="1"/>
    <brk id="74" max="22" man="1"/>
    <brk id="97" max="22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206</v>
      </c>
      <c r="B1" s="38">
        <v>21</v>
      </c>
    </row>
    <row r="2" spans="1:2" x14ac:dyDescent="0.25">
      <c r="A2" s="37" t="s">
        <v>205</v>
      </c>
      <c r="B2" s="38">
        <v>42</v>
      </c>
    </row>
    <row r="3" spans="1:2" x14ac:dyDescent="0.25">
      <c r="A3" s="37" t="s">
        <v>203</v>
      </c>
      <c r="B3" s="38">
        <v>30</v>
      </c>
    </row>
    <row r="4" spans="1:2" x14ac:dyDescent="0.25">
      <c r="A4" s="37" t="s">
        <v>204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207</v>
      </c>
      <c r="B9" s="38">
        <v>1</v>
      </c>
    </row>
    <row r="10" spans="1:2" x14ac:dyDescent="0.25">
      <c r="A10" s="37" t="s">
        <v>208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209</v>
      </c>
      <c r="B12" s="38">
        <v>7</v>
      </c>
    </row>
    <row r="13" spans="1:2" x14ac:dyDescent="0.25">
      <c r="A13" s="37" t="s">
        <v>210</v>
      </c>
      <c r="B13" s="38">
        <v>1</v>
      </c>
    </row>
    <row r="14" spans="1:2" x14ac:dyDescent="0.25">
      <c r="A14" s="37" t="s">
        <v>211</v>
      </c>
      <c r="B14" s="38">
        <v>5</v>
      </c>
    </row>
    <row r="15" spans="1:2" x14ac:dyDescent="0.25">
      <c r="A15" s="37" t="s">
        <v>212</v>
      </c>
      <c r="B15" s="38">
        <v>4</v>
      </c>
    </row>
    <row r="16" spans="1:2" x14ac:dyDescent="0.25">
      <c r="A16" s="37" t="s">
        <v>213</v>
      </c>
      <c r="B16" s="38">
        <v>13</v>
      </c>
    </row>
    <row r="17" spans="1:2" x14ac:dyDescent="0.25">
      <c r="A17" s="37" t="s">
        <v>214</v>
      </c>
      <c r="B17" s="38">
        <v>2</v>
      </c>
    </row>
    <row r="18" spans="1:2" x14ac:dyDescent="0.25">
      <c r="A18" s="37" t="s">
        <v>215</v>
      </c>
      <c r="B18" s="38">
        <v>1</v>
      </c>
    </row>
    <row r="19" spans="1:2" x14ac:dyDescent="0.25">
      <c r="A19" s="37" t="s">
        <v>216</v>
      </c>
      <c r="B19" s="38">
        <v>41</v>
      </c>
    </row>
    <row r="20" spans="1:2" x14ac:dyDescent="0.25">
      <c r="A20" s="37" t="s">
        <v>217</v>
      </c>
      <c r="B20" s="38">
        <v>2</v>
      </c>
    </row>
    <row r="21" spans="1:2" x14ac:dyDescent="0.25">
      <c r="A21" s="37" t="s">
        <v>218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219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220</v>
      </c>
      <c r="B27" s="38">
        <v>11</v>
      </c>
    </row>
    <row r="28" spans="1:2" x14ac:dyDescent="0.25">
      <c r="A28" s="37" t="s">
        <v>221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222</v>
      </c>
      <c r="B30" s="38">
        <v>1</v>
      </c>
    </row>
    <row r="31" spans="1:2" x14ac:dyDescent="0.25">
      <c r="A31" s="37" t="s">
        <v>223</v>
      </c>
      <c r="B31" s="38">
        <v>31</v>
      </c>
    </row>
    <row r="32" spans="1:2" x14ac:dyDescent="0.25">
      <c r="A32" s="37" t="s">
        <v>224</v>
      </c>
      <c r="B32" s="38">
        <v>5</v>
      </c>
    </row>
    <row r="33" spans="1:2" x14ac:dyDescent="0.25">
      <c r="A33" s="37" t="s">
        <v>225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226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227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228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229</v>
      </c>
      <c r="B43" s="38">
        <v>1</v>
      </c>
    </row>
    <row r="44" spans="1:2" x14ac:dyDescent="0.25">
      <c r="A44" s="37" t="s">
        <v>230</v>
      </c>
      <c r="B44" s="38">
        <v>3</v>
      </c>
    </row>
    <row r="45" spans="1:2" x14ac:dyDescent="0.25">
      <c r="A45" s="37" t="s">
        <v>231</v>
      </c>
      <c r="B45" s="38">
        <v>6</v>
      </c>
    </row>
    <row r="46" spans="1:2" x14ac:dyDescent="0.25">
      <c r="A46" s="37" t="s">
        <v>232</v>
      </c>
      <c r="B46" s="38">
        <v>3</v>
      </c>
    </row>
    <row r="47" spans="1:2" x14ac:dyDescent="0.25">
      <c r="A47" s="37" t="s">
        <v>233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234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235</v>
      </c>
      <c r="B51" s="38">
        <v>1</v>
      </c>
    </row>
    <row r="52" spans="1:2" x14ac:dyDescent="0.25">
      <c r="A52" s="37" t="s">
        <v>236</v>
      </c>
      <c r="B52" s="38">
        <v>14</v>
      </c>
    </row>
    <row r="53" spans="1:2" x14ac:dyDescent="0.25">
      <c r="A53" s="37" t="s">
        <v>237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238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239</v>
      </c>
      <c r="B57" s="38">
        <v>9</v>
      </c>
    </row>
    <row r="58" spans="1:2" x14ac:dyDescent="0.25">
      <c r="A58" s="37" t="s">
        <v>240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241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203</v>
      </c>
      <c r="B1" s="38">
        <v>36</v>
      </c>
    </row>
    <row r="2" spans="1:2" x14ac:dyDescent="0.25">
      <c r="A2" s="37" t="s">
        <v>204</v>
      </c>
      <c r="B2" s="38">
        <v>18</v>
      </c>
    </row>
    <row r="3" spans="1:2" x14ac:dyDescent="0.25">
      <c r="A3" s="37" t="s">
        <v>242</v>
      </c>
      <c r="B3" s="38">
        <v>1</v>
      </c>
    </row>
    <row r="4" spans="1:2" x14ac:dyDescent="0.25">
      <c r="A4" s="37" t="s">
        <v>205</v>
      </c>
      <c r="B4" s="38">
        <v>47</v>
      </c>
    </row>
    <row r="5" spans="1:2" x14ac:dyDescent="0.25">
      <c r="A5" s="37" t="s">
        <v>243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244</v>
      </c>
      <c r="B10" s="38">
        <v>1</v>
      </c>
    </row>
    <row r="11" spans="1:2" x14ac:dyDescent="0.25">
      <c r="A11" s="37" t="s">
        <v>208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209</v>
      </c>
      <c r="B13" s="38">
        <v>7</v>
      </c>
    </row>
    <row r="14" spans="1:2" x14ac:dyDescent="0.25">
      <c r="A14" s="37" t="s">
        <v>245</v>
      </c>
      <c r="B14" s="38">
        <v>3</v>
      </c>
    </row>
    <row r="15" spans="1:2" x14ac:dyDescent="0.25">
      <c r="A15" s="37" t="s">
        <v>210</v>
      </c>
      <c r="B15" s="38">
        <v>2</v>
      </c>
    </row>
    <row r="16" spans="1:2" x14ac:dyDescent="0.25">
      <c r="A16" s="37" t="s">
        <v>211</v>
      </c>
      <c r="B16" s="38">
        <v>6</v>
      </c>
    </row>
    <row r="17" spans="1:2" x14ac:dyDescent="0.25">
      <c r="A17" s="37" t="s">
        <v>213</v>
      </c>
      <c r="B17" s="38">
        <v>13</v>
      </c>
    </row>
    <row r="18" spans="1:2" x14ac:dyDescent="0.25">
      <c r="A18" s="37" t="s">
        <v>214</v>
      </c>
      <c r="B18" s="38">
        <v>4</v>
      </c>
    </row>
    <row r="19" spans="1:2" x14ac:dyDescent="0.25">
      <c r="A19" s="37" t="s">
        <v>212</v>
      </c>
      <c r="B19" s="38">
        <v>4</v>
      </c>
    </row>
    <row r="20" spans="1:2" x14ac:dyDescent="0.25">
      <c r="A20" s="37" t="s">
        <v>215</v>
      </c>
      <c r="B20" s="38">
        <v>1</v>
      </c>
    </row>
    <row r="21" spans="1:2" x14ac:dyDescent="0.25">
      <c r="A21" s="37" t="s">
        <v>216</v>
      </c>
      <c r="B21" s="38">
        <v>54</v>
      </c>
    </row>
    <row r="22" spans="1:2" x14ac:dyDescent="0.25">
      <c r="A22" s="37" t="s">
        <v>218</v>
      </c>
      <c r="B22" s="38">
        <v>12</v>
      </c>
    </row>
    <row r="23" spans="1:2" x14ac:dyDescent="0.25">
      <c r="A23" s="37" t="s">
        <v>246</v>
      </c>
      <c r="B23" s="38">
        <v>1</v>
      </c>
    </row>
    <row r="24" spans="1:2" x14ac:dyDescent="0.25">
      <c r="A24" s="37" t="s">
        <v>217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219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220</v>
      </c>
      <c r="B30" s="38">
        <v>12</v>
      </c>
    </row>
    <row r="31" spans="1:2" x14ac:dyDescent="0.25">
      <c r="A31" s="37" t="s">
        <v>221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222</v>
      </c>
      <c r="B33" s="38">
        <v>1</v>
      </c>
    </row>
    <row r="34" spans="1:2" x14ac:dyDescent="0.25">
      <c r="A34" s="37" t="s">
        <v>223</v>
      </c>
      <c r="B34" s="38">
        <v>39</v>
      </c>
    </row>
    <row r="35" spans="1:2" x14ac:dyDescent="0.25">
      <c r="A35" s="37" t="s">
        <v>224</v>
      </c>
      <c r="B35" s="38">
        <v>6</v>
      </c>
    </row>
    <row r="36" spans="1:2" x14ac:dyDescent="0.25">
      <c r="A36" s="37" t="s">
        <v>225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226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227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247</v>
      </c>
      <c r="B44" s="38">
        <v>1</v>
      </c>
    </row>
    <row r="45" spans="1:2" x14ac:dyDescent="0.25">
      <c r="A45" s="37" t="s">
        <v>228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229</v>
      </c>
      <c r="B47" s="38">
        <v>1</v>
      </c>
    </row>
    <row r="48" spans="1:2" x14ac:dyDescent="0.25">
      <c r="A48" s="37" t="s">
        <v>230</v>
      </c>
      <c r="B48" s="38">
        <v>3</v>
      </c>
    </row>
    <row r="49" spans="1:2" x14ac:dyDescent="0.25">
      <c r="A49" s="37" t="s">
        <v>231</v>
      </c>
      <c r="B49" s="38">
        <v>8</v>
      </c>
    </row>
    <row r="50" spans="1:2" x14ac:dyDescent="0.25">
      <c r="A50" s="37" t="s">
        <v>232</v>
      </c>
      <c r="B50" s="38">
        <v>3</v>
      </c>
    </row>
    <row r="51" spans="1:2" x14ac:dyDescent="0.25">
      <c r="A51" s="37" t="s">
        <v>233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234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235</v>
      </c>
      <c r="B55" s="38">
        <v>1</v>
      </c>
    </row>
    <row r="56" spans="1:2" x14ac:dyDescent="0.25">
      <c r="A56" s="37" t="s">
        <v>236</v>
      </c>
      <c r="B56" s="38">
        <v>21</v>
      </c>
    </row>
    <row r="57" spans="1:2" x14ac:dyDescent="0.25">
      <c r="A57" s="37" t="s">
        <v>237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238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239</v>
      </c>
      <c r="B61" s="38">
        <v>18</v>
      </c>
    </row>
    <row r="62" spans="1:2" x14ac:dyDescent="0.25">
      <c r="A62" s="37" t="s">
        <v>240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241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203</v>
      </c>
      <c r="C1" s="37" t="s">
        <v>203</v>
      </c>
    </row>
    <row r="2" spans="1:3" x14ac:dyDescent="0.25">
      <c r="A2" s="1" t="s">
        <v>3</v>
      </c>
      <c r="B2" s="37" t="s">
        <v>204</v>
      </c>
      <c r="C2" s="37" t="s">
        <v>204</v>
      </c>
    </row>
    <row r="3" spans="1:3" x14ac:dyDescent="0.25">
      <c r="A3" s="1" t="s">
        <v>4</v>
      </c>
      <c r="B3" s="37" t="s">
        <v>242</v>
      </c>
      <c r="C3" s="37" t="s">
        <v>242</v>
      </c>
    </row>
    <row r="4" spans="1:3" x14ac:dyDescent="0.25">
      <c r="A4" s="25" t="s">
        <v>5</v>
      </c>
      <c r="B4" s="37" t="s">
        <v>205</v>
      </c>
      <c r="C4" s="37" t="s">
        <v>205</v>
      </c>
    </row>
    <row r="5" spans="1:3" x14ac:dyDescent="0.25">
      <c r="A5" s="1" t="s">
        <v>6</v>
      </c>
      <c r="B5" s="37" t="s">
        <v>243</v>
      </c>
      <c r="C5" s="37" t="s">
        <v>206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244</v>
      </c>
      <c r="C13" s="37" t="s">
        <v>207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214</v>
      </c>
      <c r="C17" s="37" t="s">
        <v>214</v>
      </c>
    </row>
    <row r="18" spans="1:3" x14ac:dyDescent="0.25">
      <c r="A18" s="25" t="s">
        <v>19</v>
      </c>
      <c r="B18" s="37" t="s">
        <v>247</v>
      </c>
      <c r="C18" s="37" t="s">
        <v>247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306</v>
      </c>
      <c r="B20" s="37" t="s">
        <v>226</v>
      </c>
      <c r="C20" s="37" t="s">
        <v>226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208</v>
      </c>
      <c r="C22" s="37" t="s">
        <v>208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209</v>
      </c>
      <c r="C24" s="37" t="s">
        <v>209</v>
      </c>
    </row>
    <row r="25" spans="1:3" x14ac:dyDescent="0.25">
      <c r="A25" s="1" t="s">
        <v>26</v>
      </c>
      <c r="B25" s="37" t="s">
        <v>245</v>
      </c>
      <c r="C25" s="37" t="s">
        <v>245</v>
      </c>
    </row>
    <row r="26" spans="1:3" x14ac:dyDescent="0.25">
      <c r="A26" s="1" t="s">
        <v>27</v>
      </c>
      <c r="B26" s="37" t="s">
        <v>210</v>
      </c>
      <c r="C26" s="37" t="s">
        <v>210</v>
      </c>
    </row>
    <row r="27" spans="1:3" x14ac:dyDescent="0.25">
      <c r="A27" s="25" t="s">
        <v>28</v>
      </c>
      <c r="B27" s="37" t="s">
        <v>211</v>
      </c>
      <c r="C27" s="37" t="s">
        <v>211</v>
      </c>
    </row>
    <row r="28" spans="1:3" x14ac:dyDescent="0.25">
      <c r="A28" s="25" t="s">
        <v>29</v>
      </c>
      <c r="B28" s="37" t="s">
        <v>215</v>
      </c>
      <c r="C28" s="37" t="s">
        <v>215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220</v>
      </c>
      <c r="C31" s="37" t="s">
        <v>220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222</v>
      </c>
      <c r="C33" s="37" t="s">
        <v>222</v>
      </c>
    </row>
    <row r="34" spans="1:3" x14ac:dyDescent="0.25">
      <c r="A34" s="25" t="s">
        <v>35</v>
      </c>
      <c r="B34" s="37" t="s">
        <v>223</v>
      </c>
      <c r="C34" s="37" t="s">
        <v>223</v>
      </c>
    </row>
    <row r="35" spans="1:3" ht="16.5" thickBot="1" x14ac:dyDescent="0.3">
      <c r="A35" s="9" t="s">
        <v>314</v>
      </c>
      <c r="B35" s="37" t="s">
        <v>228</v>
      </c>
      <c r="C35" s="37" t="s">
        <v>228</v>
      </c>
    </row>
    <row r="36" spans="1:3" x14ac:dyDescent="0.25">
      <c r="A36" s="25" t="s">
        <v>37</v>
      </c>
      <c r="B36" s="37" t="s">
        <v>231</v>
      </c>
      <c r="C36" s="37" t="s">
        <v>231</v>
      </c>
    </row>
    <row r="37" spans="1:3" x14ac:dyDescent="0.25">
      <c r="A37" s="1" t="s">
        <v>38</v>
      </c>
      <c r="B37" s="37" t="s">
        <v>232</v>
      </c>
      <c r="C37" s="37" t="s">
        <v>232</v>
      </c>
    </row>
    <row r="38" spans="1:3" x14ac:dyDescent="0.25">
      <c r="A38" s="25" t="s">
        <v>39</v>
      </c>
      <c r="B38" s="37" t="s">
        <v>234</v>
      </c>
      <c r="C38" s="37" t="s">
        <v>234</v>
      </c>
    </row>
    <row r="39" spans="1:3" x14ac:dyDescent="0.25">
      <c r="A39" s="25" t="s">
        <v>40</v>
      </c>
      <c r="B39" s="37" t="s">
        <v>235</v>
      </c>
      <c r="C39" s="37" t="s">
        <v>235</v>
      </c>
    </row>
    <row r="40" spans="1:3" x14ac:dyDescent="0.25">
      <c r="A40" s="1" t="s">
        <v>41</v>
      </c>
      <c r="B40" s="37" t="s">
        <v>239</v>
      </c>
      <c r="C40" s="37" t="s">
        <v>239</v>
      </c>
    </row>
    <row r="41" spans="1:3" x14ac:dyDescent="0.25">
      <c r="A41" s="1" t="s">
        <v>42</v>
      </c>
      <c r="B41" s="37" t="s">
        <v>240</v>
      </c>
      <c r="C41" s="37" t="s">
        <v>240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221</v>
      </c>
      <c r="C48" s="37" t="s">
        <v>221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225</v>
      </c>
      <c r="B52" s="37" t="s">
        <v>225</v>
      </c>
      <c r="C52" s="37" t="s">
        <v>225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212</v>
      </c>
      <c r="C57" s="37" t="s">
        <v>212</v>
      </c>
    </row>
    <row r="58" spans="1:3" x14ac:dyDescent="0.25">
      <c r="A58" s="25" t="s">
        <v>59</v>
      </c>
      <c r="B58" s="37" t="s">
        <v>213</v>
      </c>
      <c r="C58" s="37" t="s">
        <v>213</v>
      </c>
    </row>
    <row r="59" spans="1:3" ht="16.5" thickBot="1" x14ac:dyDescent="0.3">
      <c r="A59" s="9" t="s">
        <v>280</v>
      </c>
      <c r="B59" s="37" t="s">
        <v>216</v>
      </c>
      <c r="C59" s="37" t="s">
        <v>216</v>
      </c>
    </row>
    <row r="60" spans="1:3" x14ac:dyDescent="0.25">
      <c r="A60" s="1" t="s">
        <v>61</v>
      </c>
      <c r="B60" s="37" t="s">
        <v>217</v>
      </c>
      <c r="C60" s="37" t="s">
        <v>217</v>
      </c>
    </row>
    <row r="61" spans="1:3" x14ac:dyDescent="0.25">
      <c r="A61" s="25" t="s">
        <v>62</v>
      </c>
      <c r="B61" s="37" t="s">
        <v>246</v>
      </c>
      <c r="C61" s="37" t="s">
        <v>246</v>
      </c>
    </row>
    <row r="62" spans="1:3" x14ac:dyDescent="0.25">
      <c r="A62" s="25" t="s">
        <v>63</v>
      </c>
      <c r="B62" s="37" t="s">
        <v>230</v>
      </c>
      <c r="C62" s="37" t="s">
        <v>230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218</v>
      </c>
      <c r="C64" s="37" t="s">
        <v>218</v>
      </c>
    </row>
    <row r="65" spans="1:3" ht="16.5" thickBot="1" x14ac:dyDescent="0.3">
      <c r="A65" s="9" t="s">
        <v>289</v>
      </c>
      <c r="B65" s="37" t="s">
        <v>219</v>
      </c>
      <c r="C65" s="37" t="s">
        <v>219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224</v>
      </c>
      <c r="C67" s="37" t="s">
        <v>224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227</v>
      </c>
      <c r="C69" s="37" t="s">
        <v>227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229</v>
      </c>
      <c r="C75" s="37" t="s">
        <v>229</v>
      </c>
    </row>
    <row r="76" spans="1:3" x14ac:dyDescent="0.25">
      <c r="A76" s="25" t="s">
        <v>77</v>
      </c>
      <c r="B76" s="37" t="s">
        <v>233</v>
      </c>
      <c r="C76" s="37" t="s">
        <v>233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236</v>
      </c>
      <c r="C79" s="37" t="s">
        <v>236</v>
      </c>
    </row>
    <row r="80" spans="1:3" x14ac:dyDescent="0.25">
      <c r="A80" s="25" t="s">
        <v>81</v>
      </c>
      <c r="B80" s="37" t="s">
        <v>237</v>
      </c>
      <c r="C80" s="37" t="s">
        <v>237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238</v>
      </c>
      <c r="B83" s="37" t="s">
        <v>238</v>
      </c>
      <c r="C83" s="37" t="s">
        <v>238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241</v>
      </c>
      <c r="B87" s="37" t="s">
        <v>241</v>
      </c>
      <c r="C87" s="37" t="s">
        <v>241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516</v>
      </c>
      <c r="C97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514</v>
      </c>
      <c r="B1" s="3" t="s">
        <v>203</v>
      </c>
      <c r="C1" s="3" t="s">
        <v>204</v>
      </c>
      <c r="D1" s="3" t="s">
        <v>205</v>
      </c>
      <c r="E1" s="3" t="s">
        <v>206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207</v>
      </c>
      <c r="K1" s="3" t="s">
        <v>208</v>
      </c>
      <c r="L1" s="3" t="s">
        <v>15</v>
      </c>
      <c r="M1" s="3" t="s">
        <v>209</v>
      </c>
      <c r="N1" s="3" t="s">
        <v>210</v>
      </c>
      <c r="O1" s="3" t="s">
        <v>211</v>
      </c>
      <c r="P1" s="3" t="s">
        <v>212</v>
      </c>
      <c r="Q1" s="3" t="s">
        <v>213</v>
      </c>
      <c r="R1" s="3" t="s">
        <v>214</v>
      </c>
      <c r="S1" s="3" t="s">
        <v>215</v>
      </c>
      <c r="T1" s="3" t="s">
        <v>216</v>
      </c>
      <c r="U1" s="3" t="s">
        <v>217</v>
      </c>
      <c r="V1" s="3" t="s">
        <v>218</v>
      </c>
      <c r="W1" s="3" t="s">
        <v>46</v>
      </c>
      <c r="X1" s="3" t="s">
        <v>219</v>
      </c>
      <c r="Y1" s="3" t="s">
        <v>47</v>
      </c>
      <c r="Z1" s="3" t="s">
        <v>48</v>
      </c>
      <c r="AA1" s="3" t="s">
        <v>67</v>
      </c>
      <c r="AB1" s="3" t="s">
        <v>220</v>
      </c>
      <c r="AC1" s="3" t="s">
        <v>221</v>
      </c>
      <c r="AD1" s="3" t="s">
        <v>52</v>
      </c>
      <c r="AE1" s="3" t="s">
        <v>222</v>
      </c>
      <c r="AF1" s="3" t="s">
        <v>223</v>
      </c>
      <c r="AG1" s="3" t="s">
        <v>224</v>
      </c>
      <c r="AH1" s="3" t="s">
        <v>225</v>
      </c>
      <c r="AI1" s="3" t="s">
        <v>54</v>
      </c>
      <c r="AJ1" s="3" t="s">
        <v>226</v>
      </c>
      <c r="AK1" s="3" t="s">
        <v>55</v>
      </c>
      <c r="AL1" s="3" t="s">
        <v>227</v>
      </c>
      <c r="AM1" s="3" t="s">
        <v>71</v>
      </c>
      <c r="AN1" s="3" t="s">
        <v>72</v>
      </c>
      <c r="AO1" s="3" t="s">
        <v>73</v>
      </c>
      <c r="AP1" s="3" t="s">
        <v>228</v>
      </c>
      <c r="AQ1" s="3" t="s">
        <v>75</v>
      </c>
      <c r="AR1" s="3" t="s">
        <v>229</v>
      </c>
      <c r="AS1" s="3" t="s">
        <v>230</v>
      </c>
      <c r="AT1" s="3" t="s">
        <v>231</v>
      </c>
      <c r="AU1" s="3" t="s">
        <v>232</v>
      </c>
      <c r="AV1" s="3" t="s">
        <v>233</v>
      </c>
      <c r="AW1" s="3" t="s">
        <v>78</v>
      </c>
      <c r="AX1" s="3" t="s">
        <v>234</v>
      </c>
      <c r="AY1" s="3" t="s">
        <v>79</v>
      </c>
      <c r="AZ1" s="3" t="s">
        <v>235</v>
      </c>
      <c r="BA1" s="3" t="s">
        <v>236</v>
      </c>
      <c r="BB1" s="3" t="s">
        <v>237</v>
      </c>
      <c r="BC1" s="3" t="s">
        <v>83</v>
      </c>
      <c r="BD1" s="3" t="s">
        <v>238</v>
      </c>
      <c r="BE1" s="3" t="s">
        <v>85</v>
      </c>
      <c r="BF1" s="3" t="s">
        <v>239</v>
      </c>
      <c r="BG1" s="3" t="s">
        <v>240</v>
      </c>
      <c r="BH1" s="3" t="s">
        <v>87</v>
      </c>
      <c r="BI1" s="3" t="s">
        <v>241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202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  <c r="E1" s="12" t="s">
        <v>352</v>
      </c>
    </row>
    <row r="2" spans="1:7" ht="15.75" thickBot="1" x14ac:dyDescent="0.3">
      <c r="A2" s="13" t="s">
        <v>354</v>
      </c>
      <c r="B2" s="15" t="s">
        <v>2</v>
      </c>
      <c r="C2" s="15" t="s">
        <v>252</v>
      </c>
      <c r="D2" s="14">
        <v>13.3</v>
      </c>
      <c r="E2" s="14" t="s">
        <v>253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355</v>
      </c>
      <c r="B3" s="15" t="s">
        <v>3</v>
      </c>
      <c r="C3" s="15" t="s">
        <v>254</v>
      </c>
      <c r="D3" s="14">
        <v>56.3</v>
      </c>
      <c r="E3" s="14" t="s">
        <v>253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357</v>
      </c>
      <c r="B4" s="15" t="s">
        <v>4</v>
      </c>
      <c r="C4" s="15" t="s">
        <v>356</v>
      </c>
      <c r="D4" s="14" t="s">
        <v>476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358</v>
      </c>
      <c r="B5" s="15" t="s">
        <v>5</v>
      </c>
      <c r="C5" s="15" t="s">
        <v>256</v>
      </c>
      <c r="D5" s="14">
        <v>21.4</v>
      </c>
      <c r="E5" s="14" t="s">
        <v>253</v>
      </c>
      <c r="F5">
        <f t="shared" si="0"/>
        <v>1</v>
      </c>
      <c r="G5" s="43" t="s">
        <v>5</v>
      </c>
    </row>
    <row r="6" spans="1:7" ht="15.75" thickBot="1" x14ac:dyDescent="0.3">
      <c r="A6" s="13" t="s">
        <v>359</v>
      </c>
      <c r="B6" s="15" t="s">
        <v>6</v>
      </c>
      <c r="C6" s="15" t="s">
        <v>257</v>
      </c>
      <c r="D6" s="14">
        <v>42.9</v>
      </c>
      <c r="E6" s="14" t="s">
        <v>253</v>
      </c>
      <c r="F6">
        <f t="shared" si="0"/>
        <v>1</v>
      </c>
      <c r="G6" s="42" t="s">
        <v>6</v>
      </c>
    </row>
    <row r="7" spans="1:7" ht="15.75" thickBot="1" x14ac:dyDescent="0.3">
      <c r="A7" s="13" t="s">
        <v>362</v>
      </c>
      <c r="B7" s="15" t="s">
        <v>7</v>
      </c>
      <c r="C7" s="15" t="s">
        <v>360</v>
      </c>
      <c r="D7" s="14" t="s">
        <v>476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363</v>
      </c>
      <c r="B8" s="15" t="s">
        <v>8</v>
      </c>
      <c r="C8" s="15" t="s">
        <v>258</v>
      </c>
      <c r="D8" s="14">
        <v>0</v>
      </c>
      <c r="E8" s="14" t="s">
        <v>253</v>
      </c>
      <c r="F8">
        <f t="shared" si="0"/>
        <v>1</v>
      </c>
      <c r="G8" s="42" t="s">
        <v>8</v>
      </c>
    </row>
    <row r="9" spans="1:7" ht="15.75" thickBot="1" x14ac:dyDescent="0.3">
      <c r="A9" s="13" t="s">
        <v>365</v>
      </c>
      <c r="B9" s="15" t="s">
        <v>12</v>
      </c>
      <c r="C9" s="15" t="s">
        <v>364</v>
      </c>
      <c r="D9" s="14" t="s">
        <v>476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367</v>
      </c>
      <c r="B10" s="15" t="s">
        <v>13</v>
      </c>
      <c r="C10" s="15" t="s">
        <v>366</v>
      </c>
      <c r="D10" s="14" t="s">
        <v>476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368</v>
      </c>
      <c r="B11" s="15" t="s">
        <v>14</v>
      </c>
      <c r="C11" s="15" t="s">
        <v>262</v>
      </c>
      <c r="D11" s="14">
        <v>100</v>
      </c>
      <c r="E11" s="14" t="s">
        <v>253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370</v>
      </c>
      <c r="B12" s="15" t="s">
        <v>22</v>
      </c>
      <c r="C12" s="15" t="s">
        <v>369</v>
      </c>
      <c r="D12" s="14" t="s">
        <v>476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372</v>
      </c>
      <c r="B13" s="15" t="s">
        <v>24</v>
      </c>
      <c r="C13" s="15" t="s">
        <v>371</v>
      </c>
      <c r="D13" s="14" t="s">
        <v>476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373</v>
      </c>
      <c r="B14" s="15" t="s">
        <v>23</v>
      </c>
      <c r="C14" s="15" t="s">
        <v>264</v>
      </c>
      <c r="D14" s="14">
        <v>100</v>
      </c>
      <c r="E14" s="14" t="s">
        <v>253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374</v>
      </c>
      <c r="B15" s="15" t="s">
        <v>15</v>
      </c>
      <c r="C15" s="15" t="s">
        <v>265</v>
      </c>
      <c r="D15" s="14">
        <v>100</v>
      </c>
      <c r="E15" s="14" t="s">
        <v>253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375</v>
      </c>
      <c r="B16" s="15" t="s">
        <v>25</v>
      </c>
      <c r="C16" s="15" t="s">
        <v>267</v>
      </c>
      <c r="D16" s="14">
        <v>100</v>
      </c>
      <c r="E16" s="14" t="s">
        <v>253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376</v>
      </c>
      <c r="B17" s="15" t="s">
        <v>26</v>
      </c>
      <c r="C17" s="15" t="s">
        <v>269</v>
      </c>
      <c r="D17" s="14" t="s">
        <v>476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377</v>
      </c>
      <c r="B18" s="15" t="s">
        <v>27</v>
      </c>
      <c r="C18" s="15" t="s">
        <v>270</v>
      </c>
      <c r="D18" s="14">
        <v>100</v>
      </c>
      <c r="E18" s="14" t="s">
        <v>253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378</v>
      </c>
      <c r="B19" s="15" t="s">
        <v>28</v>
      </c>
      <c r="C19" s="15" t="s">
        <v>272</v>
      </c>
      <c r="D19" s="14">
        <v>80</v>
      </c>
      <c r="E19" s="14" t="s">
        <v>253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380</v>
      </c>
      <c r="B20" s="15" t="s">
        <v>16</v>
      </c>
      <c r="C20" s="15" t="s">
        <v>379</v>
      </c>
      <c r="D20" s="14" t="s">
        <v>476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382</v>
      </c>
      <c r="B21" s="15" t="s">
        <v>17</v>
      </c>
      <c r="C21" s="15" t="s">
        <v>381</v>
      </c>
      <c r="D21" s="14" t="s">
        <v>476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383</v>
      </c>
      <c r="B22" s="15" t="s">
        <v>18</v>
      </c>
      <c r="C22" s="15" t="s">
        <v>277</v>
      </c>
      <c r="D22" s="14">
        <v>50</v>
      </c>
      <c r="E22" s="14" t="s">
        <v>253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384</v>
      </c>
      <c r="B23" s="15" t="s">
        <v>29</v>
      </c>
      <c r="C23" s="15" t="s">
        <v>279</v>
      </c>
      <c r="D23" s="14">
        <v>100</v>
      </c>
      <c r="E23" s="14" t="s">
        <v>253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385</v>
      </c>
      <c r="B24" s="15" t="s">
        <v>60</v>
      </c>
      <c r="C24" s="15" t="s">
        <v>281</v>
      </c>
      <c r="D24" s="14">
        <v>41.5</v>
      </c>
      <c r="E24" s="14" t="s">
        <v>253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387</v>
      </c>
      <c r="B25" s="15" t="s">
        <v>30</v>
      </c>
      <c r="C25" s="15" t="s">
        <v>386</v>
      </c>
      <c r="D25" s="14" t="s">
        <v>476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389</v>
      </c>
      <c r="B26" s="15" t="s">
        <v>45</v>
      </c>
      <c r="C26" s="15" t="s">
        <v>388</v>
      </c>
      <c r="D26" s="14" t="s">
        <v>476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390</v>
      </c>
      <c r="B27" s="15" t="s">
        <v>65</v>
      </c>
      <c r="C27" s="15" t="s">
        <v>285</v>
      </c>
      <c r="D27" s="14">
        <v>27.3</v>
      </c>
      <c r="E27" s="14" t="s">
        <v>253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391</v>
      </c>
      <c r="B28" s="15" t="s">
        <v>46</v>
      </c>
      <c r="C28" s="15" t="s">
        <v>286</v>
      </c>
      <c r="D28" s="14">
        <v>50</v>
      </c>
      <c r="E28" s="14" t="s">
        <v>253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392</v>
      </c>
      <c r="B29" s="15" t="s">
        <v>47</v>
      </c>
      <c r="C29" s="15" t="s">
        <v>291</v>
      </c>
      <c r="D29" s="14">
        <v>66.7</v>
      </c>
      <c r="E29" s="14" t="s">
        <v>253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393</v>
      </c>
      <c r="B30" s="15" t="s">
        <v>66</v>
      </c>
      <c r="C30" s="15" t="s">
        <v>290</v>
      </c>
      <c r="D30" s="14">
        <v>0</v>
      </c>
      <c r="E30" s="14" t="s">
        <v>253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394</v>
      </c>
      <c r="B31" s="15" t="s">
        <v>48</v>
      </c>
      <c r="C31" s="15" t="s">
        <v>292</v>
      </c>
      <c r="D31" s="14">
        <v>42.1</v>
      </c>
      <c r="E31" s="14" t="s">
        <v>253</v>
      </c>
      <c r="F31">
        <f t="shared" si="0"/>
        <v>1</v>
      </c>
      <c r="G31" s="42" t="s">
        <v>31</v>
      </c>
    </row>
    <row r="32" spans="1:7" x14ac:dyDescent="0.25">
      <c r="A32" s="27" t="s">
        <v>395</v>
      </c>
      <c r="B32" s="28" t="s">
        <v>32</v>
      </c>
      <c r="C32" s="16" t="s">
        <v>295</v>
      </c>
      <c r="D32" s="27">
        <v>72.7</v>
      </c>
      <c r="E32" s="27" t="s">
        <v>253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396</v>
      </c>
      <c r="B33" s="15" t="s">
        <v>49</v>
      </c>
      <c r="C33" s="15" t="s">
        <v>296</v>
      </c>
      <c r="D33" s="14">
        <v>100</v>
      </c>
      <c r="E33" s="14" t="s">
        <v>253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398</v>
      </c>
      <c r="B34" s="15" t="s">
        <v>50</v>
      </c>
      <c r="C34" s="15" t="s">
        <v>397</v>
      </c>
      <c r="D34" s="14" t="s">
        <v>476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400</v>
      </c>
      <c r="B35" s="15" t="s">
        <v>33</v>
      </c>
      <c r="C35" s="15" t="s">
        <v>399</v>
      </c>
      <c r="D35" s="14" t="s">
        <v>476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401</v>
      </c>
      <c r="B36" s="15" t="s">
        <v>34</v>
      </c>
      <c r="C36" s="15" t="s">
        <v>299</v>
      </c>
      <c r="D36" s="14">
        <v>0</v>
      </c>
      <c r="E36" s="14" t="s">
        <v>253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402</v>
      </c>
      <c r="B37" s="15" t="s">
        <v>35</v>
      </c>
      <c r="C37" s="15" t="s">
        <v>301</v>
      </c>
      <c r="D37" s="14">
        <v>22.6</v>
      </c>
      <c r="E37" s="14" t="s">
        <v>253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403</v>
      </c>
      <c r="B38" s="15" t="s">
        <v>68</v>
      </c>
      <c r="C38" s="15" t="s">
        <v>302</v>
      </c>
      <c r="D38" s="14">
        <v>80</v>
      </c>
      <c r="E38" s="14" t="s">
        <v>253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404</v>
      </c>
      <c r="B39" s="15" t="s">
        <v>54</v>
      </c>
      <c r="C39" s="15" t="s">
        <v>305</v>
      </c>
      <c r="D39" s="14">
        <v>100</v>
      </c>
      <c r="E39" s="14" t="s">
        <v>253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405</v>
      </c>
      <c r="B40" s="15" t="s">
        <v>21</v>
      </c>
      <c r="C40" s="15" t="s">
        <v>307</v>
      </c>
      <c r="D40" s="14">
        <v>100</v>
      </c>
      <c r="E40" s="14" t="s">
        <v>253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406</v>
      </c>
      <c r="B41" s="15" t="s">
        <v>55</v>
      </c>
      <c r="C41" s="15" t="s">
        <v>308</v>
      </c>
      <c r="D41" s="14">
        <v>0</v>
      </c>
      <c r="E41" s="14" t="s">
        <v>253</v>
      </c>
      <c r="F41">
        <f t="shared" si="0"/>
        <v>1</v>
      </c>
      <c r="G41" s="42" t="s">
        <v>41</v>
      </c>
    </row>
    <row r="42" spans="1:7" x14ac:dyDescent="0.25">
      <c r="A42" s="27" t="s">
        <v>408</v>
      </c>
      <c r="B42" s="28" t="s">
        <v>56</v>
      </c>
      <c r="C42" s="28" t="s">
        <v>407</v>
      </c>
      <c r="D42" s="27" t="s">
        <v>476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409</v>
      </c>
      <c r="B43" s="15" t="s">
        <v>70</v>
      </c>
      <c r="C43" s="15" t="s">
        <v>310</v>
      </c>
      <c r="D43" s="14">
        <v>100</v>
      </c>
      <c r="E43" s="14" t="s">
        <v>253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410</v>
      </c>
      <c r="B44" s="15" t="s">
        <v>73</v>
      </c>
      <c r="C44" s="15" t="s">
        <v>313</v>
      </c>
      <c r="D44" s="14">
        <v>50</v>
      </c>
      <c r="E44" s="14" t="s">
        <v>253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412</v>
      </c>
      <c r="B45" s="15" t="s">
        <v>19</v>
      </c>
      <c r="C45" s="15" t="s">
        <v>411</v>
      </c>
      <c r="D45" s="14" t="s">
        <v>476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413</v>
      </c>
      <c r="B46" s="15" t="s">
        <v>36</v>
      </c>
      <c r="C46" s="15" t="s">
        <v>315</v>
      </c>
      <c r="D46" s="14">
        <v>50</v>
      </c>
      <c r="E46" s="14" t="s">
        <v>253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414</v>
      </c>
      <c r="B47" s="15" t="s">
        <v>75</v>
      </c>
      <c r="C47" s="15" t="s">
        <v>316</v>
      </c>
      <c r="D47" s="14">
        <v>100</v>
      </c>
      <c r="E47" s="14" t="s">
        <v>253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415</v>
      </c>
      <c r="B48" s="15" t="s">
        <v>76</v>
      </c>
      <c r="C48" s="15" t="s">
        <v>317</v>
      </c>
      <c r="D48" s="14">
        <v>100</v>
      </c>
      <c r="E48" s="14" t="s">
        <v>253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416</v>
      </c>
      <c r="B49" s="15" t="s">
        <v>37</v>
      </c>
      <c r="C49" s="15" t="s">
        <v>321</v>
      </c>
      <c r="D49" s="14">
        <v>50</v>
      </c>
      <c r="E49" s="14" t="s">
        <v>253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417</v>
      </c>
      <c r="B50" s="15" t="s">
        <v>38</v>
      </c>
      <c r="C50" s="15" t="s">
        <v>323</v>
      </c>
      <c r="D50" s="14">
        <v>100</v>
      </c>
      <c r="E50" s="14" t="s">
        <v>253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418</v>
      </c>
      <c r="B51" s="15" t="s">
        <v>77</v>
      </c>
      <c r="C51" s="15" t="s">
        <v>324</v>
      </c>
      <c r="D51" s="14">
        <v>44.4</v>
      </c>
      <c r="E51" s="14" t="s">
        <v>253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419</v>
      </c>
      <c r="B52" s="15" t="s">
        <v>78</v>
      </c>
      <c r="C52" s="15" t="s">
        <v>325</v>
      </c>
      <c r="D52" s="14">
        <v>100</v>
      </c>
      <c r="E52" s="14" t="s">
        <v>253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420</v>
      </c>
      <c r="B53" s="15" t="s">
        <v>39</v>
      </c>
      <c r="C53" s="15" t="s">
        <v>327</v>
      </c>
      <c r="D53" s="14">
        <v>33.299999999999997</v>
      </c>
      <c r="E53" s="14" t="s">
        <v>253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421</v>
      </c>
      <c r="B54" s="15" t="s">
        <v>79</v>
      </c>
      <c r="C54" s="15" t="s">
        <v>328</v>
      </c>
      <c r="D54" s="14">
        <v>32.700000000000003</v>
      </c>
      <c r="E54" s="14" t="s">
        <v>253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422</v>
      </c>
      <c r="B55" s="15" t="s">
        <v>40</v>
      </c>
      <c r="C55" s="15" t="s">
        <v>330</v>
      </c>
      <c r="D55" s="14">
        <v>100</v>
      </c>
      <c r="E55" s="14" t="s">
        <v>253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423</v>
      </c>
      <c r="B56" s="15" t="s">
        <v>31</v>
      </c>
      <c r="C56" s="15" t="s">
        <v>283</v>
      </c>
      <c r="D56" s="14" t="s">
        <v>476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424</v>
      </c>
      <c r="B57" s="15" t="s">
        <v>80</v>
      </c>
      <c r="C57" s="15" t="s">
        <v>331</v>
      </c>
      <c r="D57" s="14">
        <v>92.9</v>
      </c>
      <c r="E57" s="14" t="s">
        <v>253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425</v>
      </c>
      <c r="B58" s="15" t="s">
        <v>81</v>
      </c>
      <c r="C58" s="15" t="s">
        <v>332</v>
      </c>
      <c r="D58" s="14">
        <v>45</v>
      </c>
      <c r="E58" s="14" t="s">
        <v>253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426</v>
      </c>
      <c r="B59" s="15" t="s">
        <v>85</v>
      </c>
      <c r="C59" s="15" t="s">
        <v>335</v>
      </c>
      <c r="D59" s="14">
        <v>33.299999999999997</v>
      </c>
      <c r="E59" s="14" t="s">
        <v>253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427</v>
      </c>
      <c r="B60" s="15" t="s">
        <v>41</v>
      </c>
      <c r="C60" s="15" t="s">
        <v>337</v>
      </c>
      <c r="D60" s="14">
        <v>33.299999999999997</v>
      </c>
      <c r="E60" s="14" t="s">
        <v>253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428</v>
      </c>
      <c r="B61" s="15" t="s">
        <v>42</v>
      </c>
      <c r="C61" s="15" t="s">
        <v>339</v>
      </c>
      <c r="D61" s="14">
        <v>66.7</v>
      </c>
      <c r="E61" s="14" t="s">
        <v>253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430</v>
      </c>
      <c r="B62" s="15" t="s">
        <v>43</v>
      </c>
      <c r="C62" s="15" t="s">
        <v>429</v>
      </c>
      <c r="D62" s="14" t="s">
        <v>476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432</v>
      </c>
      <c r="B63" s="15" t="s">
        <v>86</v>
      </c>
      <c r="C63" s="15" t="s">
        <v>431</v>
      </c>
      <c r="D63" s="14" t="s">
        <v>476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433</v>
      </c>
      <c r="B64" s="15" t="s">
        <v>89</v>
      </c>
      <c r="C64" s="15" t="s">
        <v>342</v>
      </c>
      <c r="D64" s="14">
        <v>58.3</v>
      </c>
      <c r="E64" s="14" t="s">
        <v>253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434</v>
      </c>
      <c r="B65" s="15" t="s">
        <v>90</v>
      </c>
      <c r="C65" s="15" t="s">
        <v>343</v>
      </c>
      <c r="D65" s="14">
        <v>41.5</v>
      </c>
      <c r="E65" s="14" t="s">
        <v>253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435</v>
      </c>
      <c r="B66" s="15" t="s">
        <v>91</v>
      </c>
      <c r="C66" s="15" t="s">
        <v>344</v>
      </c>
      <c r="D66" s="14">
        <v>40</v>
      </c>
      <c r="E66" s="14" t="s">
        <v>253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436</v>
      </c>
      <c r="B67" s="15" t="s">
        <v>94</v>
      </c>
      <c r="C67" s="15" t="s">
        <v>345</v>
      </c>
      <c r="D67" s="14">
        <v>42.9</v>
      </c>
      <c r="E67" s="14" t="s">
        <v>253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438</v>
      </c>
      <c r="B68" s="15" t="s">
        <v>64</v>
      </c>
      <c r="C68" s="15" t="s">
        <v>437</v>
      </c>
      <c r="D68" s="14" t="s">
        <v>476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440</v>
      </c>
      <c r="B69" s="28" t="s">
        <v>95</v>
      </c>
      <c r="C69" s="28" t="s">
        <v>439</v>
      </c>
      <c r="D69" s="27">
        <v>68.8</v>
      </c>
      <c r="E69" s="27" t="s">
        <v>253</v>
      </c>
      <c r="F69">
        <f t="shared" si="1"/>
        <v>1</v>
      </c>
      <c r="G69" s="43" t="s">
        <v>69</v>
      </c>
    </row>
    <row r="70" spans="1:7" x14ac:dyDescent="0.25">
      <c r="A70" s="27" t="s">
        <v>441</v>
      </c>
      <c r="B70" s="29" t="s">
        <v>10</v>
      </c>
      <c r="C70" s="28" t="s">
        <v>260</v>
      </c>
      <c r="D70" s="27">
        <v>75</v>
      </c>
      <c r="E70" s="27" t="s">
        <v>253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442</v>
      </c>
      <c r="B71" s="15" t="s">
        <v>9</v>
      </c>
      <c r="C71" s="15" t="s">
        <v>259</v>
      </c>
      <c r="D71" s="14">
        <v>20</v>
      </c>
      <c r="E71" s="14" t="s">
        <v>253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443</v>
      </c>
      <c r="B72" s="15" t="s">
        <v>11</v>
      </c>
      <c r="C72" s="15" t="s">
        <v>261</v>
      </c>
      <c r="D72" s="14">
        <v>75</v>
      </c>
      <c r="E72" s="14" t="s">
        <v>253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444</v>
      </c>
      <c r="B73" s="15" t="s">
        <v>52</v>
      </c>
      <c r="C73" s="15" t="s">
        <v>297</v>
      </c>
      <c r="D73" s="14">
        <v>100</v>
      </c>
      <c r="E73" s="14" t="s">
        <v>253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445</v>
      </c>
      <c r="B74" s="17" t="s">
        <v>67</v>
      </c>
      <c r="C74" s="15" t="s">
        <v>293</v>
      </c>
      <c r="D74" s="14">
        <v>37.9</v>
      </c>
      <c r="E74" s="14" t="s">
        <v>253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447</v>
      </c>
      <c r="B75" s="15" t="s">
        <v>58</v>
      </c>
      <c r="C75" s="15" t="s">
        <v>446</v>
      </c>
      <c r="D75" s="14">
        <v>100</v>
      </c>
      <c r="E75" s="14" t="s">
        <v>253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448</v>
      </c>
      <c r="B76" s="15" t="s">
        <v>59</v>
      </c>
      <c r="C76" s="15" t="s">
        <v>276</v>
      </c>
      <c r="D76" s="14">
        <v>61.5</v>
      </c>
      <c r="E76" s="14" t="s">
        <v>253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450</v>
      </c>
      <c r="B77" s="15" t="s">
        <v>449</v>
      </c>
      <c r="C77" s="15" t="s">
        <v>284</v>
      </c>
      <c r="D77" s="14">
        <v>100</v>
      </c>
      <c r="E77" s="14" t="s">
        <v>253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451</v>
      </c>
      <c r="B78" s="15" t="s">
        <v>62</v>
      </c>
      <c r="C78" s="15" t="s">
        <v>288</v>
      </c>
      <c r="D78" s="14" t="s">
        <v>476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452</v>
      </c>
      <c r="B79" s="15" t="s">
        <v>63</v>
      </c>
      <c r="C79" s="15" t="s">
        <v>319</v>
      </c>
      <c r="D79" s="14">
        <v>100</v>
      </c>
      <c r="E79" s="14" t="s">
        <v>253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453</v>
      </c>
      <c r="B80" s="17" t="s">
        <v>71</v>
      </c>
      <c r="C80" s="15" t="s">
        <v>311</v>
      </c>
      <c r="D80" s="14">
        <v>42.9</v>
      </c>
      <c r="E80" s="14" t="s">
        <v>253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455</v>
      </c>
      <c r="B81" s="15" t="s">
        <v>69</v>
      </c>
      <c r="C81" s="15" t="s">
        <v>454</v>
      </c>
      <c r="D81" s="14" t="s">
        <v>476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457</v>
      </c>
      <c r="B82" s="15" t="s">
        <v>20</v>
      </c>
      <c r="C82" s="15" t="s">
        <v>456</v>
      </c>
      <c r="D82" s="14" t="s">
        <v>476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459</v>
      </c>
      <c r="B83" s="15" t="s">
        <v>44</v>
      </c>
      <c r="C83" s="15" t="s">
        <v>458</v>
      </c>
      <c r="D83" s="14" t="s">
        <v>476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461</v>
      </c>
      <c r="B84" s="15" t="s">
        <v>51</v>
      </c>
      <c r="C84" s="15" t="s">
        <v>460</v>
      </c>
      <c r="D84" s="14" t="s">
        <v>476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463</v>
      </c>
      <c r="B85" s="15" t="s">
        <v>57</v>
      </c>
      <c r="C85" s="15" t="s">
        <v>462</v>
      </c>
      <c r="D85" s="14" t="s">
        <v>476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464</v>
      </c>
      <c r="B86" s="15" t="s">
        <v>72</v>
      </c>
      <c r="C86" s="15" t="s">
        <v>312</v>
      </c>
      <c r="D86" s="14">
        <v>0</v>
      </c>
      <c r="E86" s="14" t="s">
        <v>253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465</v>
      </c>
      <c r="B87" s="17" t="s">
        <v>83</v>
      </c>
      <c r="C87" s="15" t="s">
        <v>333</v>
      </c>
      <c r="D87" s="14">
        <v>48.6</v>
      </c>
      <c r="E87" s="14" t="s">
        <v>253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467</v>
      </c>
      <c r="B88" s="15" t="s">
        <v>74</v>
      </c>
      <c r="C88" s="15" t="s">
        <v>466</v>
      </c>
      <c r="D88" s="14" t="s">
        <v>476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468</v>
      </c>
      <c r="B89" s="15" t="s">
        <v>84</v>
      </c>
      <c r="C89" s="15" t="s">
        <v>334</v>
      </c>
      <c r="D89" s="14">
        <v>50</v>
      </c>
      <c r="E89" s="14" t="s">
        <v>253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470</v>
      </c>
      <c r="B90" s="15" t="s">
        <v>82</v>
      </c>
      <c r="C90" s="15" t="s">
        <v>469</v>
      </c>
      <c r="D90" s="14" t="s">
        <v>476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472</v>
      </c>
      <c r="B91" s="15" t="s">
        <v>93</v>
      </c>
      <c r="C91" s="15" t="s">
        <v>471</v>
      </c>
      <c r="D91" s="14" t="s">
        <v>476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473</v>
      </c>
      <c r="B92" s="17" t="s">
        <v>87</v>
      </c>
      <c r="C92" s="15" t="s">
        <v>340</v>
      </c>
      <c r="D92" s="14">
        <v>54.5</v>
      </c>
      <c r="E92" s="14" t="s">
        <v>253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474</v>
      </c>
      <c r="B93" s="15" t="s">
        <v>53</v>
      </c>
      <c r="C93" s="15" t="s">
        <v>303</v>
      </c>
      <c r="D93" s="14">
        <v>100</v>
      </c>
      <c r="E93" s="14" t="s">
        <v>253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475</v>
      </c>
      <c r="B94" s="15" t="s">
        <v>88</v>
      </c>
      <c r="C94" s="15" t="s">
        <v>341</v>
      </c>
      <c r="D94" s="14">
        <v>0</v>
      </c>
      <c r="E94" s="14" t="s">
        <v>253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477</v>
      </c>
      <c r="B95" s="15" t="s">
        <v>92</v>
      </c>
      <c r="C95" s="15" t="s">
        <v>346</v>
      </c>
      <c r="D95" s="14">
        <v>50</v>
      </c>
      <c r="E95" s="14" t="s">
        <v>253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</row>
    <row r="2" spans="1:6" ht="15.75" thickBot="1" x14ac:dyDescent="0.3">
      <c r="A2" s="13" t="s">
        <v>353</v>
      </c>
      <c r="B2" s="15" t="s">
        <v>2</v>
      </c>
      <c r="C2" s="15" t="s">
        <v>252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354</v>
      </c>
      <c r="B3" s="15" t="s">
        <v>3</v>
      </c>
      <c r="C3" s="15" t="s">
        <v>254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355</v>
      </c>
      <c r="B4" s="15" t="s">
        <v>4</v>
      </c>
      <c r="C4" s="15" t="s">
        <v>356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357</v>
      </c>
      <c r="B5" s="15" t="s">
        <v>5</v>
      </c>
      <c r="C5" s="15" t="s">
        <v>256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358</v>
      </c>
      <c r="B6" s="15" t="s">
        <v>6</v>
      </c>
      <c r="C6" s="15" t="s">
        <v>257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359</v>
      </c>
      <c r="B7" s="15" t="s">
        <v>7</v>
      </c>
      <c r="C7" s="15" t="s">
        <v>360</v>
      </c>
      <c r="D7" s="15" t="s">
        <v>361</v>
      </c>
      <c r="E7">
        <f t="shared" si="0"/>
        <v>1</v>
      </c>
      <c r="F7" s="42" t="s">
        <v>7</v>
      </c>
    </row>
    <row r="8" spans="1:6" ht="15.75" thickBot="1" x14ac:dyDescent="0.3">
      <c r="A8" s="13" t="s">
        <v>362</v>
      </c>
      <c r="B8" s="15" t="s">
        <v>8</v>
      </c>
      <c r="C8" s="15" t="s">
        <v>258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363</v>
      </c>
      <c r="B9" s="15" t="s">
        <v>12</v>
      </c>
      <c r="C9" s="15" t="s">
        <v>364</v>
      </c>
      <c r="D9" s="15" t="s">
        <v>361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365</v>
      </c>
      <c r="B10" s="15" t="s">
        <v>13</v>
      </c>
      <c r="C10" s="15" t="s">
        <v>366</v>
      </c>
      <c r="D10" s="15" t="s">
        <v>361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367</v>
      </c>
      <c r="B11" s="15" t="s">
        <v>14</v>
      </c>
      <c r="C11" s="15" t="s">
        <v>262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368</v>
      </c>
      <c r="B12" s="15" t="s">
        <v>22</v>
      </c>
      <c r="C12" s="15" t="s">
        <v>369</v>
      </c>
      <c r="D12" s="15" t="s">
        <v>361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370</v>
      </c>
      <c r="B13" s="15" t="s">
        <v>24</v>
      </c>
      <c r="C13" s="15" t="s">
        <v>371</v>
      </c>
      <c r="D13" s="15" t="s">
        <v>361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372</v>
      </c>
      <c r="B14" s="15" t="s">
        <v>23</v>
      </c>
      <c r="C14" s="15" t="s">
        <v>264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373</v>
      </c>
      <c r="B15" s="15" t="s">
        <v>15</v>
      </c>
      <c r="C15" s="15" t="s">
        <v>265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374</v>
      </c>
      <c r="B16" s="15" t="s">
        <v>25</v>
      </c>
      <c r="C16" s="15" t="s">
        <v>267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375</v>
      </c>
      <c r="B17" s="15" t="s">
        <v>26</v>
      </c>
      <c r="C17" s="15" t="s">
        <v>269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376</v>
      </c>
      <c r="B18" s="15" t="s">
        <v>27</v>
      </c>
      <c r="C18" s="15" t="s">
        <v>270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377</v>
      </c>
      <c r="B19" s="15" t="s">
        <v>28</v>
      </c>
      <c r="C19" s="15" t="s">
        <v>272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378</v>
      </c>
      <c r="B20" s="15" t="s">
        <v>16</v>
      </c>
      <c r="C20" s="15" t="s">
        <v>379</v>
      </c>
      <c r="D20" s="15" t="s">
        <v>361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380</v>
      </c>
      <c r="B21" s="15" t="s">
        <v>17</v>
      </c>
      <c r="C21" s="15" t="s">
        <v>381</v>
      </c>
      <c r="D21" s="15" t="s">
        <v>361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382</v>
      </c>
      <c r="B22" s="15" t="s">
        <v>18</v>
      </c>
      <c r="C22" s="15" t="s">
        <v>277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383</v>
      </c>
      <c r="B23" s="15" t="s">
        <v>29</v>
      </c>
      <c r="C23" s="15" t="s">
        <v>279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384</v>
      </c>
      <c r="B24" s="15" t="s">
        <v>60</v>
      </c>
      <c r="C24" s="15" t="s">
        <v>281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385</v>
      </c>
      <c r="B25" s="15" t="s">
        <v>30</v>
      </c>
      <c r="C25" s="15" t="s">
        <v>386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387</v>
      </c>
      <c r="B26" s="15" t="s">
        <v>45</v>
      </c>
      <c r="C26" s="15" t="s">
        <v>388</v>
      </c>
      <c r="D26" s="15" t="s">
        <v>361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389</v>
      </c>
      <c r="B27" s="15" t="s">
        <v>65</v>
      </c>
      <c r="C27" s="15" t="s">
        <v>285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390</v>
      </c>
      <c r="B28" s="15" t="s">
        <v>46</v>
      </c>
      <c r="C28" s="15" t="s">
        <v>286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391</v>
      </c>
      <c r="B29" s="15" t="s">
        <v>47</v>
      </c>
      <c r="C29" s="15" t="s">
        <v>291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392</v>
      </c>
      <c r="B30" s="15" t="s">
        <v>66</v>
      </c>
      <c r="C30" s="15" t="s">
        <v>290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393</v>
      </c>
      <c r="B31" s="15" t="s">
        <v>48</v>
      </c>
      <c r="C31" s="15" t="s">
        <v>292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394</v>
      </c>
      <c r="B32" s="28" t="s">
        <v>32</v>
      </c>
      <c r="C32" s="16" t="s">
        <v>295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395</v>
      </c>
      <c r="B33" s="15" t="s">
        <v>49</v>
      </c>
      <c r="C33" s="15" t="s">
        <v>296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396</v>
      </c>
      <c r="B34" s="15" t="s">
        <v>50</v>
      </c>
      <c r="C34" s="15" t="s">
        <v>397</v>
      </c>
      <c r="D34" s="15" t="s">
        <v>361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398</v>
      </c>
      <c r="B35" s="15" t="s">
        <v>33</v>
      </c>
      <c r="C35" s="15" t="s">
        <v>399</v>
      </c>
      <c r="D35" s="15" t="s">
        <v>361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400</v>
      </c>
      <c r="B36" s="15" t="s">
        <v>34</v>
      </c>
      <c r="C36" s="15" t="s">
        <v>299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401</v>
      </c>
      <c r="B37" s="28" t="s">
        <v>35</v>
      </c>
      <c r="C37" s="28" t="s">
        <v>301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402</v>
      </c>
      <c r="B38" s="15" t="s">
        <v>68</v>
      </c>
      <c r="C38" s="15" t="s">
        <v>302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403</v>
      </c>
      <c r="B39" s="15" t="s">
        <v>54</v>
      </c>
      <c r="C39" s="15" t="s">
        <v>305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404</v>
      </c>
      <c r="B40" s="15" t="s">
        <v>21</v>
      </c>
      <c r="C40" s="15" t="s">
        <v>307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405</v>
      </c>
      <c r="B41" s="15" t="s">
        <v>55</v>
      </c>
      <c r="C41" s="15" t="s">
        <v>308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406</v>
      </c>
      <c r="B42" s="15" t="s">
        <v>56</v>
      </c>
      <c r="C42" s="15" t="s">
        <v>407</v>
      </c>
      <c r="D42" s="15" t="s">
        <v>361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408</v>
      </c>
      <c r="B43" s="15" t="s">
        <v>70</v>
      </c>
      <c r="C43" s="15" t="s">
        <v>310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409</v>
      </c>
      <c r="B44" s="15" t="s">
        <v>73</v>
      </c>
      <c r="C44" s="15" t="s">
        <v>313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410</v>
      </c>
      <c r="B45" s="15" t="s">
        <v>19</v>
      </c>
      <c r="C45" s="15" t="s">
        <v>411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412</v>
      </c>
      <c r="B46" s="15" t="s">
        <v>36</v>
      </c>
      <c r="C46" s="15" t="s">
        <v>315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413</v>
      </c>
      <c r="B47" s="15" t="s">
        <v>75</v>
      </c>
      <c r="C47" s="15" t="s">
        <v>316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414</v>
      </c>
      <c r="B48" s="15" t="s">
        <v>76</v>
      </c>
      <c r="C48" s="15" t="s">
        <v>317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415</v>
      </c>
      <c r="B49" s="15" t="s">
        <v>37</v>
      </c>
      <c r="C49" s="15" t="s">
        <v>321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416</v>
      </c>
      <c r="B50" s="15" t="s">
        <v>38</v>
      </c>
      <c r="C50" s="15" t="s">
        <v>323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417</v>
      </c>
      <c r="B51" s="15" t="s">
        <v>77</v>
      </c>
      <c r="C51" s="15" t="s">
        <v>324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418</v>
      </c>
      <c r="B52" s="15" t="s">
        <v>78</v>
      </c>
      <c r="C52" s="15" t="s">
        <v>325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419</v>
      </c>
      <c r="B53" s="15" t="s">
        <v>39</v>
      </c>
      <c r="C53" s="15" t="s">
        <v>327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420</v>
      </c>
      <c r="B54" s="15" t="s">
        <v>79</v>
      </c>
      <c r="C54" s="15" t="s">
        <v>328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421</v>
      </c>
      <c r="B55" s="15" t="s">
        <v>40</v>
      </c>
      <c r="C55" s="15" t="s">
        <v>330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422</v>
      </c>
      <c r="B56" s="15" t="s">
        <v>31</v>
      </c>
      <c r="C56" s="15" t="s">
        <v>283</v>
      </c>
      <c r="D56" s="15" t="s">
        <v>361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423</v>
      </c>
      <c r="B57" s="15" t="s">
        <v>80</v>
      </c>
      <c r="C57" s="15" t="s">
        <v>331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424</v>
      </c>
      <c r="B58" s="15" t="s">
        <v>81</v>
      </c>
      <c r="C58" s="15" t="s">
        <v>332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425</v>
      </c>
      <c r="B59" s="15" t="s">
        <v>85</v>
      </c>
      <c r="C59" s="15" t="s">
        <v>335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426</v>
      </c>
      <c r="B60" s="15" t="s">
        <v>41</v>
      </c>
      <c r="C60" s="15" t="s">
        <v>337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427</v>
      </c>
      <c r="B61" s="28" t="s">
        <v>42</v>
      </c>
      <c r="C61" s="28" t="s">
        <v>339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428</v>
      </c>
      <c r="B62" s="15" t="s">
        <v>43</v>
      </c>
      <c r="C62" s="15" t="s">
        <v>429</v>
      </c>
      <c r="D62" s="15" t="s">
        <v>361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430</v>
      </c>
      <c r="B63" s="15" t="s">
        <v>86</v>
      </c>
      <c r="C63" s="15" t="s">
        <v>431</v>
      </c>
      <c r="D63" s="15" t="s">
        <v>361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432</v>
      </c>
      <c r="B64" s="15" t="s">
        <v>89</v>
      </c>
      <c r="C64" s="15" t="s">
        <v>342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433</v>
      </c>
      <c r="B65" s="15" t="s">
        <v>90</v>
      </c>
      <c r="C65" s="15" t="s">
        <v>343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434</v>
      </c>
      <c r="B66" s="15" t="s">
        <v>91</v>
      </c>
      <c r="C66" s="15" t="s">
        <v>344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435</v>
      </c>
      <c r="B67" s="15" t="s">
        <v>94</v>
      </c>
      <c r="C67" s="15" t="s">
        <v>345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436</v>
      </c>
      <c r="B68" s="15" t="s">
        <v>64</v>
      </c>
      <c r="C68" s="15" t="s">
        <v>437</v>
      </c>
      <c r="D68" s="15" t="s">
        <v>361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438</v>
      </c>
      <c r="B69" s="15" t="s">
        <v>95</v>
      </c>
      <c r="C69" s="15" t="s">
        <v>439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440</v>
      </c>
      <c r="B70" s="17" t="s">
        <v>10</v>
      </c>
      <c r="C70" s="15" t="s">
        <v>260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441</v>
      </c>
      <c r="B71" s="15" t="s">
        <v>9</v>
      </c>
      <c r="C71" s="15" t="s">
        <v>259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442</v>
      </c>
      <c r="B72" s="15" t="s">
        <v>11</v>
      </c>
      <c r="C72" s="15" t="s">
        <v>261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443</v>
      </c>
      <c r="B73" s="15" t="s">
        <v>52</v>
      </c>
      <c r="C73" s="15" t="s">
        <v>297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444</v>
      </c>
      <c r="B74" s="17" t="s">
        <v>67</v>
      </c>
      <c r="C74" s="15" t="s">
        <v>293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445</v>
      </c>
      <c r="B75" s="15" t="s">
        <v>58</v>
      </c>
      <c r="C75" s="15" t="s">
        <v>446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447</v>
      </c>
      <c r="B76" s="15" t="s">
        <v>59</v>
      </c>
      <c r="C76" s="15" t="s">
        <v>276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448</v>
      </c>
      <c r="B77" s="15" t="s">
        <v>449</v>
      </c>
      <c r="C77" s="15" t="s">
        <v>284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450</v>
      </c>
      <c r="B78" s="15" t="s">
        <v>62</v>
      </c>
      <c r="C78" s="15" t="s">
        <v>288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451</v>
      </c>
      <c r="B79" s="15" t="s">
        <v>63</v>
      </c>
      <c r="C79" s="15" t="s">
        <v>319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452</v>
      </c>
      <c r="B80" s="17" t="s">
        <v>71</v>
      </c>
      <c r="C80" s="15" t="s">
        <v>311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453</v>
      </c>
      <c r="B81" s="15" t="s">
        <v>69</v>
      </c>
      <c r="C81" s="15" t="s">
        <v>454</v>
      </c>
      <c r="D81" s="15" t="s">
        <v>361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455</v>
      </c>
      <c r="B82" s="28" t="s">
        <v>20</v>
      </c>
      <c r="C82" s="28" t="s">
        <v>456</v>
      </c>
      <c r="D82" s="28" t="s">
        <v>361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457</v>
      </c>
      <c r="B83" s="15" t="s">
        <v>44</v>
      </c>
      <c r="C83" s="15" t="s">
        <v>458</v>
      </c>
      <c r="D83" s="15" t="s">
        <v>361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459</v>
      </c>
      <c r="B84" s="15" t="s">
        <v>51</v>
      </c>
      <c r="C84" s="15" t="s">
        <v>460</v>
      </c>
      <c r="D84" s="15" t="s">
        <v>361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461</v>
      </c>
      <c r="B85" s="15" t="s">
        <v>57</v>
      </c>
      <c r="C85" s="15" t="s">
        <v>462</v>
      </c>
      <c r="D85" s="15" t="s">
        <v>361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463</v>
      </c>
      <c r="B86" s="15" t="s">
        <v>72</v>
      </c>
      <c r="C86" s="15" t="s">
        <v>312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464</v>
      </c>
      <c r="B87" s="17" t="s">
        <v>83</v>
      </c>
      <c r="C87" s="15" t="s">
        <v>333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465</v>
      </c>
      <c r="B88" s="15" t="s">
        <v>74</v>
      </c>
      <c r="C88" s="15" t="s">
        <v>466</v>
      </c>
      <c r="D88" s="15" t="s">
        <v>361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467</v>
      </c>
      <c r="B89" s="15" t="s">
        <v>84</v>
      </c>
      <c r="C89" s="15" t="s">
        <v>334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468</v>
      </c>
      <c r="B90" s="15" t="s">
        <v>82</v>
      </c>
      <c r="C90" s="15" t="s">
        <v>469</v>
      </c>
      <c r="D90" s="15" t="s">
        <v>361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470</v>
      </c>
      <c r="B91" s="15" t="s">
        <v>93</v>
      </c>
      <c r="C91" s="15" t="s">
        <v>471</v>
      </c>
      <c r="D91" s="15" t="s">
        <v>361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472</v>
      </c>
      <c r="B92" s="17" t="s">
        <v>87</v>
      </c>
      <c r="C92" s="15" t="s">
        <v>340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473</v>
      </c>
      <c r="B93" s="15" t="s">
        <v>53</v>
      </c>
      <c r="C93" s="15" t="s">
        <v>303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474</v>
      </c>
      <c r="B94" s="15" t="s">
        <v>88</v>
      </c>
      <c r="C94" s="15" t="s">
        <v>341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475</v>
      </c>
      <c r="B95" s="15" t="s">
        <v>92</v>
      </c>
      <c r="C95" s="15" t="s">
        <v>346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514</v>
      </c>
      <c r="B1" s="7" t="s">
        <v>203</v>
      </c>
      <c r="C1" s="7" t="s">
        <v>204</v>
      </c>
      <c r="D1" s="7" t="s">
        <v>242</v>
      </c>
      <c r="E1" s="7" t="s">
        <v>205</v>
      </c>
      <c r="F1" s="7" t="s">
        <v>243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244</v>
      </c>
      <c r="L1" s="7" t="s">
        <v>208</v>
      </c>
      <c r="M1" s="7" t="s">
        <v>15</v>
      </c>
      <c r="N1" s="7" t="s">
        <v>209</v>
      </c>
      <c r="O1" s="7" t="s">
        <v>245</v>
      </c>
      <c r="P1" s="7" t="s">
        <v>210</v>
      </c>
      <c r="Q1" s="7" t="s">
        <v>211</v>
      </c>
      <c r="R1" s="7" t="s">
        <v>212</v>
      </c>
      <c r="S1" s="7" t="s">
        <v>213</v>
      </c>
      <c r="T1" s="7" t="s">
        <v>214</v>
      </c>
      <c r="U1" s="7" t="s">
        <v>215</v>
      </c>
      <c r="V1" s="7" t="s">
        <v>216</v>
      </c>
      <c r="W1" s="7" t="s">
        <v>217</v>
      </c>
      <c r="X1" s="7" t="s">
        <v>218</v>
      </c>
      <c r="Y1" s="7" t="s">
        <v>46</v>
      </c>
      <c r="Z1" s="7" t="s">
        <v>246</v>
      </c>
      <c r="AA1" s="7" t="s">
        <v>219</v>
      </c>
      <c r="AB1" s="7" t="s">
        <v>47</v>
      </c>
      <c r="AC1" s="7" t="s">
        <v>48</v>
      </c>
      <c r="AD1" s="7" t="s">
        <v>67</v>
      </c>
      <c r="AE1" s="7" t="s">
        <v>220</v>
      </c>
      <c r="AF1" s="7" t="s">
        <v>221</v>
      </c>
      <c r="AG1" s="7" t="s">
        <v>52</v>
      </c>
      <c r="AH1" s="7" t="s">
        <v>222</v>
      </c>
      <c r="AI1" s="7" t="s">
        <v>223</v>
      </c>
      <c r="AJ1" s="7" t="s">
        <v>224</v>
      </c>
      <c r="AK1" s="7" t="s">
        <v>225</v>
      </c>
      <c r="AL1" s="7" t="s">
        <v>54</v>
      </c>
      <c r="AM1" s="7" t="s">
        <v>226</v>
      </c>
      <c r="AN1" s="7" t="s">
        <v>55</v>
      </c>
      <c r="AO1" s="7" t="s">
        <v>227</v>
      </c>
      <c r="AP1" s="7" t="s">
        <v>71</v>
      </c>
      <c r="AQ1" s="7" t="s">
        <v>72</v>
      </c>
      <c r="AR1" s="7" t="s">
        <v>73</v>
      </c>
      <c r="AS1" s="7" t="s">
        <v>247</v>
      </c>
      <c r="AT1" s="7" t="s">
        <v>228</v>
      </c>
      <c r="AU1" s="7" t="s">
        <v>75</v>
      </c>
      <c r="AV1" s="7" t="s">
        <v>229</v>
      </c>
      <c r="AW1" s="7" t="s">
        <v>230</v>
      </c>
      <c r="AX1" s="7" t="s">
        <v>231</v>
      </c>
      <c r="AY1" s="7" t="s">
        <v>232</v>
      </c>
      <c r="AZ1" s="7" t="s">
        <v>233</v>
      </c>
      <c r="BA1" s="7" t="s">
        <v>78</v>
      </c>
      <c r="BB1" s="7" t="s">
        <v>234</v>
      </c>
      <c r="BC1" s="7" t="s">
        <v>79</v>
      </c>
      <c r="BD1" s="7" t="s">
        <v>235</v>
      </c>
      <c r="BE1" s="7" t="s">
        <v>236</v>
      </c>
      <c r="BF1" s="7" t="s">
        <v>237</v>
      </c>
      <c r="BG1" s="7" t="s">
        <v>83</v>
      </c>
      <c r="BH1" s="7" t="s">
        <v>238</v>
      </c>
      <c r="BI1" s="7" t="s">
        <v>85</v>
      </c>
      <c r="BJ1" s="7" t="s">
        <v>239</v>
      </c>
      <c r="BK1" s="7" t="s">
        <v>240</v>
      </c>
      <c r="BL1" s="7" t="s">
        <v>87</v>
      </c>
      <c r="BM1" s="7" t="s">
        <v>241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202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248</v>
      </c>
      <c r="D1" s="21" t="s">
        <v>249</v>
      </c>
      <c r="E1" s="8" t="s">
        <v>250</v>
      </c>
      <c r="F1" s="21" t="s">
        <v>251</v>
      </c>
    </row>
    <row r="2" spans="1:6" ht="15" customHeight="1" x14ac:dyDescent="0.25">
      <c r="A2" s="19" t="s">
        <v>96</v>
      </c>
      <c r="B2" s="21" t="s">
        <v>2</v>
      </c>
      <c r="C2" s="21" t="s">
        <v>252</v>
      </c>
      <c r="D2" s="33" t="s">
        <v>478</v>
      </c>
      <c r="E2" s="21" t="s">
        <v>253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254</v>
      </c>
      <c r="D3" s="30" t="s">
        <v>479</v>
      </c>
      <c r="E3" s="9" t="s">
        <v>253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255</v>
      </c>
      <c r="D4" s="33" t="s">
        <v>197</v>
      </c>
      <c r="E4" s="21" t="s">
        <v>253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256</v>
      </c>
      <c r="D5" s="30" t="s">
        <v>480</v>
      </c>
      <c r="E5" s="9" t="s">
        <v>253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257</v>
      </c>
      <c r="D6" s="30" t="s">
        <v>481</v>
      </c>
      <c r="E6" s="9" t="s">
        <v>253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258</v>
      </c>
      <c r="D7" s="30" t="s">
        <v>190</v>
      </c>
      <c r="E7" s="9" t="s">
        <v>253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259</v>
      </c>
      <c r="D8" s="30" t="s">
        <v>201</v>
      </c>
      <c r="E8" s="9" t="s">
        <v>253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260</v>
      </c>
      <c r="D9" s="30" t="s">
        <v>482</v>
      </c>
      <c r="E9" s="9" t="s">
        <v>253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261</v>
      </c>
      <c r="D10" s="33" t="s">
        <v>197</v>
      </c>
      <c r="E10" s="21" t="s">
        <v>253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262</v>
      </c>
      <c r="D11" s="30" t="s">
        <v>190</v>
      </c>
      <c r="E11" s="9" t="s">
        <v>253</v>
      </c>
      <c r="F11">
        <v>5</v>
      </c>
    </row>
    <row r="12" spans="1:6" ht="32.25" thickBot="1" x14ac:dyDescent="0.3">
      <c r="A12" s="20" t="s">
        <v>106</v>
      </c>
      <c r="B12" s="9" t="s">
        <v>263</v>
      </c>
      <c r="C12" s="9" t="s">
        <v>264</v>
      </c>
      <c r="D12" s="30" t="s">
        <v>198</v>
      </c>
      <c r="E12" s="9" t="s">
        <v>253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265</v>
      </c>
      <c r="D13" s="30" t="s">
        <v>191</v>
      </c>
      <c r="E13" s="9" t="s">
        <v>253</v>
      </c>
      <c r="F13">
        <v>11</v>
      </c>
    </row>
    <row r="14" spans="1:6" ht="32.25" thickBot="1" x14ac:dyDescent="0.3">
      <c r="A14" s="20" t="s">
        <v>108</v>
      </c>
      <c r="B14" s="9" t="s">
        <v>266</v>
      </c>
      <c r="C14" s="9" t="s">
        <v>267</v>
      </c>
      <c r="D14" s="30" t="s">
        <v>191</v>
      </c>
      <c r="E14" s="9" t="s">
        <v>253</v>
      </c>
      <c r="F14">
        <v>40</v>
      </c>
    </row>
    <row r="15" spans="1:6" ht="15" customHeight="1" x14ac:dyDescent="0.25">
      <c r="A15" s="19" t="s">
        <v>109</v>
      </c>
      <c r="B15" s="21" t="s">
        <v>268</v>
      </c>
      <c r="C15" s="21" t="s">
        <v>269</v>
      </c>
      <c r="D15" s="33" t="s">
        <v>191</v>
      </c>
      <c r="E15" s="21" t="s">
        <v>253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270</v>
      </c>
      <c r="D16" s="30" t="s">
        <v>195</v>
      </c>
      <c r="E16" s="9" t="s">
        <v>253</v>
      </c>
      <c r="F16">
        <v>15</v>
      </c>
    </row>
    <row r="17" spans="1:6" ht="32.25" thickBot="1" x14ac:dyDescent="0.3">
      <c r="A17" s="20" t="s">
        <v>111</v>
      </c>
      <c r="B17" s="9" t="s">
        <v>271</v>
      </c>
      <c r="C17" s="9" t="s">
        <v>272</v>
      </c>
      <c r="D17" s="30" t="s">
        <v>483</v>
      </c>
      <c r="E17" s="9" t="s">
        <v>253</v>
      </c>
      <c r="F17">
        <v>23</v>
      </c>
    </row>
    <row r="18" spans="1:6" ht="48" thickBot="1" x14ac:dyDescent="0.3">
      <c r="A18" s="20" t="s">
        <v>112</v>
      </c>
      <c r="B18" s="9" t="s">
        <v>273</v>
      </c>
      <c r="C18" s="9" t="s">
        <v>274</v>
      </c>
      <c r="D18" s="30" t="s">
        <v>484</v>
      </c>
      <c r="E18" s="9" t="s">
        <v>253</v>
      </c>
      <c r="F18">
        <v>25</v>
      </c>
    </row>
    <row r="19" spans="1:6" ht="48" thickBot="1" x14ac:dyDescent="0.3">
      <c r="A19" s="22" t="s">
        <v>113</v>
      </c>
      <c r="B19" s="9" t="s">
        <v>275</v>
      </c>
      <c r="C19" s="9" t="s">
        <v>276</v>
      </c>
      <c r="D19" s="30" t="s">
        <v>485</v>
      </c>
      <c r="E19" s="9" t="s">
        <v>253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277</v>
      </c>
      <c r="D20" s="30" t="s">
        <v>193</v>
      </c>
      <c r="E20" s="9" t="s">
        <v>253</v>
      </c>
      <c r="F20">
        <v>10</v>
      </c>
    </row>
    <row r="21" spans="1:6" ht="15" customHeight="1" x14ac:dyDescent="0.25">
      <c r="A21" s="21" t="s">
        <v>115</v>
      </c>
      <c r="B21" s="21" t="s">
        <v>278</v>
      </c>
      <c r="C21" s="21" t="s">
        <v>279</v>
      </c>
      <c r="D21" s="33" t="s">
        <v>191</v>
      </c>
      <c r="E21" s="21" t="s">
        <v>253</v>
      </c>
      <c r="F21">
        <v>10</v>
      </c>
    </row>
    <row r="22" spans="1:6" ht="32.25" thickBot="1" x14ac:dyDescent="0.3">
      <c r="A22" s="22" t="s">
        <v>116</v>
      </c>
      <c r="B22" s="9" t="s">
        <v>280</v>
      </c>
      <c r="C22" s="9" t="s">
        <v>281</v>
      </c>
      <c r="D22" s="30" t="s">
        <v>486</v>
      </c>
      <c r="E22" s="9" t="s">
        <v>253</v>
      </c>
      <c r="F22">
        <v>221</v>
      </c>
    </row>
    <row r="23" spans="1:6" ht="32.25" thickBot="1" x14ac:dyDescent="0.3">
      <c r="A23" s="22" t="s">
        <v>117</v>
      </c>
      <c r="B23" s="9" t="s">
        <v>282</v>
      </c>
      <c r="C23" s="9" t="s">
        <v>283</v>
      </c>
      <c r="D23" s="30" t="s">
        <v>191</v>
      </c>
      <c r="E23" s="9" t="s">
        <v>253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284</v>
      </c>
      <c r="D24" s="30" t="s">
        <v>193</v>
      </c>
      <c r="E24" s="9" t="s">
        <v>253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285</v>
      </c>
      <c r="D25" s="30" t="s">
        <v>487</v>
      </c>
      <c r="E25" s="9" t="s">
        <v>253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286</v>
      </c>
      <c r="D26" s="30" t="s">
        <v>488</v>
      </c>
      <c r="E26" s="9" t="s">
        <v>253</v>
      </c>
      <c r="F26">
        <v>80</v>
      </c>
    </row>
    <row r="27" spans="1:6" ht="48" thickBot="1" x14ac:dyDescent="0.3">
      <c r="A27" s="22" t="s">
        <v>121</v>
      </c>
      <c r="B27" s="9" t="s">
        <v>287</v>
      </c>
      <c r="C27" s="9" t="s">
        <v>288</v>
      </c>
      <c r="D27" s="30" t="s">
        <v>200</v>
      </c>
      <c r="E27" s="9" t="s">
        <v>253</v>
      </c>
      <c r="F27">
        <v>5</v>
      </c>
    </row>
    <row r="28" spans="1:6" ht="32.25" thickBot="1" x14ac:dyDescent="0.3">
      <c r="A28" s="22" t="s">
        <v>122</v>
      </c>
      <c r="B28" s="9" t="s">
        <v>289</v>
      </c>
      <c r="C28" s="9" t="s">
        <v>290</v>
      </c>
      <c r="D28" s="30" t="s">
        <v>489</v>
      </c>
      <c r="E28" s="9" t="s">
        <v>253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291</v>
      </c>
      <c r="D29" s="30" t="s">
        <v>490</v>
      </c>
      <c r="E29" s="9" t="s">
        <v>253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292</v>
      </c>
      <c r="D30" s="30" t="s">
        <v>491</v>
      </c>
      <c r="E30" s="9" t="s">
        <v>253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293</v>
      </c>
      <c r="D31" s="30" t="s">
        <v>492</v>
      </c>
      <c r="E31" s="9" t="s">
        <v>253</v>
      </c>
      <c r="F31">
        <v>141</v>
      </c>
    </row>
    <row r="32" spans="1:6" ht="16.5" thickBot="1" x14ac:dyDescent="0.3">
      <c r="A32" s="22" t="s">
        <v>126</v>
      </c>
      <c r="B32" s="9" t="s">
        <v>294</v>
      </c>
      <c r="C32" s="9" t="s">
        <v>295</v>
      </c>
      <c r="D32" s="30" t="s">
        <v>493</v>
      </c>
      <c r="E32" s="9" t="s">
        <v>253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296</v>
      </c>
      <c r="D33" s="30" t="s">
        <v>191</v>
      </c>
      <c r="E33" s="9" t="s">
        <v>253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297</v>
      </c>
      <c r="D34" s="30" t="s">
        <v>194</v>
      </c>
      <c r="E34" s="9" t="s">
        <v>253</v>
      </c>
      <c r="F34">
        <v>5</v>
      </c>
    </row>
    <row r="35" spans="1:6" ht="32.25" thickBot="1" x14ac:dyDescent="0.3">
      <c r="A35" s="22" t="s">
        <v>129</v>
      </c>
      <c r="B35" s="9" t="s">
        <v>298</v>
      </c>
      <c r="C35" s="9" t="s">
        <v>299</v>
      </c>
      <c r="D35" s="30" t="s">
        <v>191</v>
      </c>
      <c r="E35" s="9" t="s">
        <v>253</v>
      </c>
      <c r="F35">
        <v>5</v>
      </c>
    </row>
    <row r="36" spans="1:6" ht="32.25" thickBot="1" x14ac:dyDescent="0.3">
      <c r="A36" s="22" t="s">
        <v>130</v>
      </c>
      <c r="B36" s="9" t="s">
        <v>300</v>
      </c>
      <c r="C36" s="9" t="s">
        <v>301</v>
      </c>
      <c r="D36" s="30" t="s">
        <v>190</v>
      </c>
      <c r="E36" s="9" t="s">
        <v>253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302</v>
      </c>
      <c r="D37" s="31" t="s">
        <v>190</v>
      </c>
      <c r="E37" s="10" t="s">
        <v>253</v>
      </c>
      <c r="F37">
        <v>25</v>
      </c>
    </row>
    <row r="38" spans="1:6" ht="32.25" thickBot="1" x14ac:dyDescent="0.3">
      <c r="A38" s="22" t="s">
        <v>132</v>
      </c>
      <c r="B38" s="10" t="s">
        <v>225</v>
      </c>
      <c r="C38" s="10" t="s">
        <v>303</v>
      </c>
      <c r="D38" s="31" t="s">
        <v>494</v>
      </c>
      <c r="E38" s="10" t="s">
        <v>304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305</v>
      </c>
      <c r="D39" s="30" t="s">
        <v>193</v>
      </c>
      <c r="E39" s="9" t="s">
        <v>253</v>
      </c>
      <c r="F39">
        <v>20</v>
      </c>
    </row>
    <row r="40" spans="1:6" ht="32.25" thickBot="1" x14ac:dyDescent="0.3">
      <c r="A40" s="22" t="s">
        <v>134</v>
      </c>
      <c r="B40" s="10" t="s">
        <v>306</v>
      </c>
      <c r="C40" s="10" t="s">
        <v>307</v>
      </c>
      <c r="D40" s="31" t="s">
        <v>193</v>
      </c>
      <c r="E40" s="10" t="s">
        <v>253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308</v>
      </c>
      <c r="D41" s="35" t="s">
        <v>495</v>
      </c>
      <c r="E41" s="19" t="s">
        <v>309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310</v>
      </c>
      <c r="D42" s="30" t="s">
        <v>191</v>
      </c>
      <c r="E42" s="9" t="s">
        <v>253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311</v>
      </c>
      <c r="D43" s="30" t="s">
        <v>496</v>
      </c>
      <c r="E43" s="9" t="s">
        <v>253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312</v>
      </c>
      <c r="D44" s="33" t="s">
        <v>194</v>
      </c>
      <c r="E44" s="21" t="s">
        <v>253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313</v>
      </c>
      <c r="D45" s="30" t="s">
        <v>497</v>
      </c>
      <c r="E45" s="9" t="s">
        <v>253</v>
      </c>
      <c r="F45">
        <v>12</v>
      </c>
    </row>
    <row r="46" spans="1:6" ht="32.25" thickBot="1" x14ac:dyDescent="0.3">
      <c r="A46" s="22" t="s">
        <v>140</v>
      </c>
      <c r="B46" s="9" t="s">
        <v>314</v>
      </c>
      <c r="C46" s="9" t="s">
        <v>315</v>
      </c>
      <c r="D46" s="30" t="s">
        <v>196</v>
      </c>
      <c r="E46" s="9" t="s">
        <v>253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316</v>
      </c>
      <c r="D47" s="30" t="s">
        <v>200</v>
      </c>
      <c r="E47" s="9" t="s">
        <v>253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317</v>
      </c>
      <c r="D48" s="30" t="s">
        <v>191</v>
      </c>
      <c r="E48" s="9" t="s">
        <v>253</v>
      </c>
      <c r="F48">
        <v>5</v>
      </c>
    </row>
    <row r="49" spans="1:6" ht="48" thickBot="1" x14ac:dyDescent="0.3">
      <c r="A49" s="22" t="s">
        <v>143</v>
      </c>
      <c r="B49" s="9" t="s">
        <v>318</v>
      </c>
      <c r="C49" s="9" t="s">
        <v>319</v>
      </c>
      <c r="D49" s="30" t="s">
        <v>498</v>
      </c>
      <c r="E49" s="9" t="s">
        <v>253</v>
      </c>
      <c r="F49">
        <v>15</v>
      </c>
    </row>
    <row r="50" spans="1:6" ht="16.5" thickBot="1" x14ac:dyDescent="0.3">
      <c r="A50" s="22" t="s">
        <v>144</v>
      </c>
      <c r="B50" s="9" t="s">
        <v>320</v>
      </c>
      <c r="C50" s="9" t="s">
        <v>321</v>
      </c>
      <c r="D50" s="30" t="s">
        <v>190</v>
      </c>
      <c r="E50" s="9" t="s">
        <v>253</v>
      </c>
      <c r="F50">
        <v>30</v>
      </c>
    </row>
    <row r="51" spans="1:6" ht="32.25" thickBot="1" x14ac:dyDescent="0.3">
      <c r="A51" s="22" t="s">
        <v>145</v>
      </c>
      <c r="B51" s="9" t="s">
        <v>322</v>
      </c>
      <c r="C51" s="9" t="s">
        <v>323</v>
      </c>
      <c r="D51" s="30" t="s">
        <v>498</v>
      </c>
      <c r="E51" s="9" t="s">
        <v>253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324</v>
      </c>
      <c r="D52" s="30" t="s">
        <v>499</v>
      </c>
      <c r="E52" s="9" t="s">
        <v>253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325</v>
      </c>
      <c r="D53" s="30" t="s">
        <v>192</v>
      </c>
      <c r="E53" s="9" t="s">
        <v>253</v>
      </c>
      <c r="F53">
        <v>30</v>
      </c>
    </row>
    <row r="54" spans="1:6" ht="16.5" thickBot="1" x14ac:dyDescent="0.3">
      <c r="A54" s="22" t="s">
        <v>148</v>
      </c>
      <c r="B54" s="9" t="s">
        <v>326</v>
      </c>
      <c r="C54" s="9" t="s">
        <v>327</v>
      </c>
      <c r="D54" s="30" t="s">
        <v>500</v>
      </c>
      <c r="E54" s="9" t="s">
        <v>253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328</v>
      </c>
      <c r="D55" s="30" t="s">
        <v>501</v>
      </c>
      <c r="E55" s="9" t="s">
        <v>253</v>
      </c>
      <c r="F55">
        <v>269</v>
      </c>
    </row>
    <row r="56" spans="1:6" ht="16.5" thickBot="1" x14ac:dyDescent="0.3">
      <c r="A56" s="22" t="s">
        <v>150</v>
      </c>
      <c r="B56" s="9" t="s">
        <v>329</v>
      </c>
      <c r="C56" s="9" t="s">
        <v>330</v>
      </c>
      <c r="D56" s="30" t="s">
        <v>190</v>
      </c>
      <c r="E56" s="9" t="s">
        <v>253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331</v>
      </c>
      <c r="D57" s="30" t="s">
        <v>502</v>
      </c>
      <c r="E57" s="9" t="s">
        <v>253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332</v>
      </c>
      <c r="D58" s="30" t="s">
        <v>503</v>
      </c>
      <c r="E58" s="9" t="s">
        <v>253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333</v>
      </c>
      <c r="D59" s="30" t="s">
        <v>504</v>
      </c>
      <c r="E59" s="9" t="s">
        <v>253</v>
      </c>
      <c r="F59">
        <v>176</v>
      </c>
    </row>
    <row r="60" spans="1:6" ht="32.25" thickBot="1" x14ac:dyDescent="0.3">
      <c r="A60" s="22" t="s">
        <v>154</v>
      </c>
      <c r="B60" s="9" t="s">
        <v>238</v>
      </c>
      <c r="C60" s="9" t="s">
        <v>334</v>
      </c>
      <c r="D60" s="30" t="s">
        <v>200</v>
      </c>
      <c r="E60" s="9" t="s">
        <v>253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335</v>
      </c>
      <c r="D61" s="30" t="s">
        <v>505</v>
      </c>
      <c r="E61" s="9" t="s">
        <v>253</v>
      </c>
      <c r="F61">
        <v>15</v>
      </c>
    </row>
    <row r="62" spans="1:6" ht="32.25" thickBot="1" x14ac:dyDescent="0.3">
      <c r="A62" s="22" t="s">
        <v>156</v>
      </c>
      <c r="B62" s="9" t="s">
        <v>336</v>
      </c>
      <c r="C62" s="9" t="s">
        <v>337</v>
      </c>
      <c r="D62" s="30" t="s">
        <v>506</v>
      </c>
      <c r="E62" s="9" t="s">
        <v>253</v>
      </c>
      <c r="F62">
        <v>42</v>
      </c>
    </row>
    <row r="63" spans="1:6" ht="32.25" thickBot="1" x14ac:dyDescent="0.3">
      <c r="A63" s="22" t="s">
        <v>157</v>
      </c>
      <c r="B63" s="9" t="s">
        <v>338</v>
      </c>
      <c r="C63" s="9" t="s">
        <v>339</v>
      </c>
      <c r="D63" s="30" t="s">
        <v>507</v>
      </c>
      <c r="E63" s="9" t="s">
        <v>253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340</v>
      </c>
      <c r="D64" s="31" t="s">
        <v>508</v>
      </c>
      <c r="E64" s="10" t="s">
        <v>253</v>
      </c>
      <c r="F64">
        <v>55</v>
      </c>
    </row>
    <row r="65" spans="1:6" ht="32.25" thickBot="1" x14ac:dyDescent="0.3">
      <c r="A65" s="22" t="s">
        <v>159</v>
      </c>
      <c r="B65" s="9" t="s">
        <v>241</v>
      </c>
      <c r="C65" s="9" t="s">
        <v>341</v>
      </c>
      <c r="D65" s="30" t="s">
        <v>199</v>
      </c>
      <c r="E65" s="9" t="s">
        <v>253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342</v>
      </c>
      <c r="D66" s="33" t="s">
        <v>509</v>
      </c>
      <c r="E66" s="21" t="s">
        <v>253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343</v>
      </c>
      <c r="D67" s="30" t="s">
        <v>510</v>
      </c>
      <c r="E67" s="9" t="s">
        <v>253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344</v>
      </c>
      <c r="D68" s="30" t="s">
        <v>511</v>
      </c>
      <c r="E68" s="9" t="s">
        <v>253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345</v>
      </c>
      <c r="D69" s="30" t="s">
        <v>512</v>
      </c>
      <c r="E69" s="10" t="s">
        <v>253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346</v>
      </c>
      <c r="D70" s="36" t="s">
        <v>199</v>
      </c>
      <c r="E70" s="34" t="s">
        <v>253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347</v>
      </c>
      <c r="D71" s="30" t="s">
        <v>513</v>
      </c>
      <c r="E71" s="10" t="s">
        <v>253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2021-07-14T08:44:07Z</dcterms:modified>
</cp:coreProperties>
</file>