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5621"/>
</workbook>
</file>

<file path=xl/calcChain.xml><?xml version="1.0" encoding="utf-8"?>
<calcChain xmlns="http://schemas.openxmlformats.org/spreadsheetml/2006/main">
  <c r="F17" i="1" l="1"/>
  <c r="F8" i="1" s="1"/>
  <c r="E17" i="1" l="1"/>
  <c r="G13" i="1" l="1"/>
  <c r="G12" i="1" l="1"/>
  <c r="D17" i="1" l="1"/>
  <c r="G19" i="1" l="1"/>
  <c r="G18" i="1"/>
  <c r="G10" i="1"/>
</calcChain>
</file>

<file path=xl/sharedStrings.xml><?xml version="1.0" encoding="utf-8"?>
<sst xmlns="http://schemas.openxmlformats.org/spreadsheetml/2006/main" count="45" uniqueCount="35">
  <si>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</si>
  <si>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</si>
  <si>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</si>
  <si>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</si>
  <si>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</si>
  <si>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</si>
  <si>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</si>
  <si>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</si>
  <si>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</si>
  <si>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</si>
  <si>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</si>
  <si>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</si>
  <si>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</si>
  <si>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</si>
  <si>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</si>
  <si>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</si>
  <si>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</si>
  <si>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</si>
  <si>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</si>
  <si>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</si>
  <si>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</si>
  <si>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>00001020000000000000</t>
  </si>
  <si>
    <t xml:space="preserve">  Кредиты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</si>
  <si>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</si>
  <si>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>00001020000040000710</t>
  </si>
  <si>
    <t>00001020000040000810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</si>
  <si>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</si>
  <si>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</si>
  <si>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</si>
  <si>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</si>
  <si>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2025 год с учетом изменений</t>
  </si>
  <si>
    <t>Исполнение источников финансирования дефицита бюджета по состоянию на 01.05.2025</t>
  </si>
  <si>
    <t>Объем средств предусмотренных на 2023 РПГД 249 от 19.12.2024 (в ред. от 24.04.2025 № 288)</t>
  </si>
  <si>
    <t>Исполнено на 01.05.2025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</si>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</sst>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4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0" fillId="0" borderId="0" xfId="0" applyNumberFormat="1" applyProtection="1">
      <protection locked="0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15" applyNumberFormat="1" applyFont="1" applyFill="1" applyBorder="1" applyAlignment="1" applyProtection="1">
      <alignment horizontal="center"/>
    </xf>
    <xf numFmtId="4" fontId="18" fillId="2" borderId="1" xfId="18" applyNumberFormat="1" applyFont="1" applyFill="1" applyBorder="1" applyAlignment="1" applyProtection="1">
      <alignment horizontal="center" shrinkToFit="1"/>
    </xf>
    <xf numFmtId="165" fontId="18" fillId="2" borderId="1" xfId="23" applyNumberFormat="1" applyFont="1" applyFill="1" applyBorder="1" applyAlignment="1" applyProtection="1">
      <alignment horizontal="right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165" fontId="7" fillId="0" borderId="1" xfId="28" applyNumberFormat="1" applyFont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zoomScalePageLayoutView="80" workbookViewId="0">
      <selection activeCell="I10" sqref="I10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97" t="s">
        <v>34</v>
      </c>
      <c r="D1" s="97"/>
      <c r="E1" s="98"/>
      <c r="F1" s="98"/>
      <c r="G1" s="98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99" t="s">
        <v>31</v>
      </c>
      <c r="B3" s="100"/>
      <c r="C3" s="100"/>
      <c r="D3" s="100"/>
      <c r="E3" s="100"/>
      <c r="F3" s="100"/>
      <c r="G3" s="100"/>
    </row>
    <row r="4" spans="1:10" x14ac:dyDescent="0.25">
      <c r="A4" s="4"/>
      <c r="B4" s="5"/>
      <c r="C4" s="6"/>
      <c r="D4" s="6"/>
      <c r="E4" s="7"/>
      <c r="F4" s="8"/>
      <c r="G4" s="33" t="s">
        <v>15</v>
      </c>
    </row>
    <row r="5" spans="1:10" s="67" customFormat="1" ht="35.25" customHeight="1" x14ac:dyDescent="0.2">
      <c r="A5" s="102" t="s">
        <v>0</v>
      </c>
      <c r="B5" s="104" t="s">
        <v>1</v>
      </c>
      <c r="C5" s="102" t="s">
        <v>2</v>
      </c>
      <c r="D5" s="106" t="s">
        <v>32</v>
      </c>
      <c r="E5" s="108" t="s">
        <v>30</v>
      </c>
      <c r="F5" s="110" t="s">
        <v>33</v>
      </c>
      <c r="G5" s="112" t="s">
        <v>17</v>
      </c>
    </row>
    <row r="6" spans="1:10" s="67" customFormat="1" ht="27" customHeight="1" x14ac:dyDescent="0.2">
      <c r="A6" s="103"/>
      <c r="B6" s="105"/>
      <c r="C6" s="103"/>
      <c r="D6" s="107"/>
      <c r="E6" s="109"/>
      <c r="F6" s="111"/>
      <c r="G6" s="113"/>
    </row>
    <row r="7" spans="1:10" ht="15.75" x14ac:dyDescent="0.25">
      <c r="A7" s="64">
        <v>1</v>
      </c>
      <c r="B7" s="65">
        <v>2</v>
      </c>
      <c r="C7" s="66">
        <v>2</v>
      </c>
      <c r="D7" s="66">
        <v>3</v>
      </c>
      <c r="E7" s="69">
        <v>4</v>
      </c>
      <c r="F7" s="69">
        <v>5</v>
      </c>
      <c r="G7" s="37" t="s">
        <v>3</v>
      </c>
    </row>
    <row r="8" spans="1:10" ht="31.5" x14ac:dyDescent="0.25">
      <c r="A8" s="38" t="s">
        <v>28</v>
      </c>
      <c r="B8" s="39">
        <v>500</v>
      </c>
      <c r="C8" s="40" t="s">
        <v>4</v>
      </c>
      <c r="D8" s="74">
        <v>370225.93</v>
      </c>
      <c r="E8" s="74">
        <v>370225.93</v>
      </c>
      <c r="F8" s="78">
        <f>F17</f>
        <v>-217654.55859000003</v>
      </c>
      <c r="G8" s="80" t="s">
        <v>5</v>
      </c>
    </row>
    <row r="9" spans="1:10" ht="15.75" x14ac:dyDescent="0.25">
      <c r="A9" s="41" t="s">
        <v>6</v>
      </c>
      <c r="B9" s="42"/>
      <c r="C9" s="43" t="s">
        <v>16</v>
      </c>
      <c r="D9" s="70"/>
      <c r="E9" s="79"/>
      <c r="F9" s="79"/>
      <c r="G9" s="81"/>
    </row>
    <row r="10" spans="1:10" ht="31.5" x14ac:dyDescent="0.25">
      <c r="A10" s="44" t="s">
        <v>29</v>
      </c>
      <c r="B10" s="45">
        <v>520</v>
      </c>
      <c r="C10" s="46" t="s">
        <v>4</v>
      </c>
      <c r="D10" s="74">
        <v>174237.26</v>
      </c>
      <c r="E10" s="74">
        <v>174237.26</v>
      </c>
      <c r="F10" s="77">
        <v>0</v>
      </c>
      <c r="G10" s="82">
        <f>F10/E10</f>
        <v>0</v>
      </c>
      <c r="H10" s="71"/>
    </row>
    <row r="11" spans="1:10" ht="15.75" x14ac:dyDescent="0.25">
      <c r="A11" s="47" t="s">
        <v>7</v>
      </c>
      <c r="B11" s="45"/>
      <c r="C11" s="46" t="s">
        <v>16</v>
      </c>
      <c r="D11" s="70"/>
      <c r="E11" s="79"/>
      <c r="F11" s="79"/>
      <c r="G11" s="82"/>
    </row>
    <row r="12" spans="1:10" ht="31.5" x14ac:dyDescent="0.25">
      <c r="A12" s="72" t="s">
        <v>22</v>
      </c>
      <c r="B12" s="45"/>
      <c r="C12" s="46" t="s">
        <v>21</v>
      </c>
      <c r="D12" s="74">
        <v>174237.26</v>
      </c>
      <c r="E12" s="74">
        <v>174237.26</v>
      </c>
      <c r="F12" s="79">
        <v>0</v>
      </c>
      <c r="G12" s="82">
        <f>F12/E12</f>
        <v>0</v>
      </c>
    </row>
    <row r="13" spans="1:10" ht="47.25" x14ac:dyDescent="0.25">
      <c r="A13" s="48" t="s">
        <v>23</v>
      </c>
      <c r="B13" s="45"/>
      <c r="C13" s="46" t="s">
        <v>24</v>
      </c>
      <c r="D13" s="74">
        <v>179215.26</v>
      </c>
      <c r="E13" s="74">
        <v>179215.26</v>
      </c>
      <c r="F13" s="79">
        <v>0</v>
      </c>
      <c r="G13" s="82">
        <f>F13/E13</f>
        <v>0</v>
      </c>
      <c r="J13" s="71"/>
    </row>
    <row r="14" spans="1:10" ht="47.25" x14ac:dyDescent="0.25">
      <c r="A14" s="48" t="s">
        <v>26</v>
      </c>
      <c r="B14" s="45"/>
      <c r="C14" s="46" t="s">
        <v>25</v>
      </c>
      <c r="D14" s="70">
        <v>-4978</v>
      </c>
      <c r="E14" s="70">
        <v>-4978</v>
      </c>
      <c r="F14" s="79">
        <v>0</v>
      </c>
      <c r="G14" s="82">
        <v>0</v>
      </c>
      <c r="J14" s="71"/>
    </row>
    <row r="15" spans="1:10" ht="15.75" x14ac:dyDescent="0.25">
      <c r="A15" s="49" t="s">
        <v>9</v>
      </c>
      <c r="B15" s="45">
        <v>620</v>
      </c>
      <c r="C15" s="46" t="s">
        <v>4</v>
      </c>
      <c r="D15" s="70"/>
      <c r="E15" s="77" t="s">
        <v>8</v>
      </c>
      <c r="F15" s="77" t="s">
        <v>8</v>
      </c>
      <c r="G15" s="82" t="s">
        <v>8</v>
      </c>
    </row>
    <row r="16" spans="1:10" ht="15.75" x14ac:dyDescent="0.25">
      <c r="A16" s="50" t="s">
        <v>7</v>
      </c>
      <c r="B16" s="45"/>
      <c r="C16" s="46" t="s">
        <v>16</v>
      </c>
      <c r="D16" s="70"/>
      <c r="E16" s="75"/>
      <c r="F16" s="75"/>
      <c r="G16" s="76"/>
    </row>
    <row r="17" spans="1:9" s="15" customFormat="1" ht="15.75" x14ac:dyDescent="0.25">
      <c r="A17" s="49" t="s">
        <v>27</v>
      </c>
      <c r="B17" s="45">
        <v>700</v>
      </c>
      <c r="C17" s="46" t="s">
        <v>10</v>
      </c>
      <c r="D17" s="70">
        <f>D8+D10*-1</f>
        <v>195988.66999999998</v>
      </c>
      <c r="E17" s="77">
        <f>E18+E19</f>
        <v>195988.66873000003</v>
      </c>
      <c r="F17" s="78">
        <f>F18+F19</f>
        <v>-217654.55859000003</v>
      </c>
      <c r="G17" s="85" t="s">
        <v>5</v>
      </c>
      <c r="I17" s="73"/>
    </row>
    <row r="18" spans="1:9" s="15" customFormat="1" ht="31.5" x14ac:dyDescent="0.25">
      <c r="A18" s="48" t="s">
        <v>11</v>
      </c>
      <c r="B18" s="45">
        <v>710</v>
      </c>
      <c r="C18" s="46" t="s">
        <v>12</v>
      </c>
      <c r="D18" s="70" t="s">
        <v>5</v>
      </c>
      <c r="E18" s="77">
        <v>-8344386.1170600001</v>
      </c>
      <c r="F18" s="77">
        <v>-2465502.6212499999</v>
      </c>
      <c r="G18" s="83">
        <f>F18/E18</f>
        <v>0.29546842471842338</v>
      </c>
    </row>
    <row r="19" spans="1:9" s="15" customFormat="1" ht="31.5" x14ac:dyDescent="0.25">
      <c r="A19" s="48" t="s">
        <v>13</v>
      </c>
      <c r="B19" s="45">
        <v>720</v>
      </c>
      <c r="C19" s="46" t="s">
        <v>14</v>
      </c>
      <c r="D19" s="70" t="s">
        <v>5</v>
      </c>
      <c r="E19" s="77">
        <v>8540374.7857900001</v>
      </c>
      <c r="F19" s="77">
        <v>2247848.0626599998</v>
      </c>
      <c r="G19" s="84">
        <f>F19/E19</f>
        <v>0.26320250797425276</v>
      </c>
    </row>
    <row r="20" spans="1:9" s="58" customFormat="1" ht="51" customHeight="1" x14ac:dyDescent="0.3">
      <c r="A20" s="9"/>
      <c r="B20" s="10"/>
      <c r="C20" s="10"/>
      <c r="D20" s="10"/>
      <c r="E20" s="11"/>
      <c r="F20" s="12" t="s">
        <v>18</v>
      </c>
      <c r="G20" s="12"/>
    </row>
    <row r="21" spans="1:9" s="52" customFormat="1" ht="18.75" x14ac:dyDescent="0.3">
      <c r="A21" s="13"/>
      <c r="B21" s="90"/>
      <c r="C21" s="91"/>
      <c r="D21" s="68"/>
      <c r="E21" s="34"/>
      <c r="F21" s="14"/>
      <c r="G21" s="14"/>
    </row>
    <row r="22" spans="1:9" s="52" customFormat="1" ht="18.75" x14ac:dyDescent="0.3">
      <c r="A22" s="16"/>
      <c r="B22" s="92"/>
      <c r="C22" s="93"/>
      <c r="D22" s="62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96" t="s">
        <v>19</v>
      </c>
      <c r="B24" s="96"/>
      <c r="C24" s="96"/>
      <c r="D24" s="59"/>
      <c r="E24" s="57"/>
      <c r="F24" s="101" t="s">
        <v>20</v>
      </c>
      <c r="G24" s="101"/>
    </row>
    <row r="25" spans="1:9" ht="18" x14ac:dyDescent="0.25">
      <c r="A25" s="53"/>
      <c r="B25" s="54"/>
      <c r="C25" s="55"/>
      <c r="D25" s="55"/>
      <c r="E25" s="54"/>
      <c r="F25" s="54"/>
      <c r="G25" s="51"/>
    </row>
    <row r="26" spans="1:9" ht="18" x14ac:dyDescent="0.25">
      <c r="A26" s="56"/>
      <c r="B26" s="94"/>
      <c r="C26" s="95"/>
      <c r="D26" s="63"/>
      <c r="E26" s="56"/>
      <c r="F26" s="56"/>
      <c r="G26" s="51"/>
    </row>
    <row r="27" spans="1:9" x14ac:dyDescent="0.25">
      <c r="A27" s="15"/>
      <c r="B27" s="92"/>
      <c r="C27" s="93"/>
      <c r="D27" s="62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86"/>
      <c r="C29" s="87"/>
      <c r="D29" s="60"/>
      <c r="E29" s="27"/>
      <c r="F29" s="27"/>
      <c r="G29" s="27"/>
    </row>
    <row r="30" spans="1:9" ht="15.75" x14ac:dyDescent="0.25">
      <c r="A30" s="28"/>
      <c r="B30" s="88"/>
      <c r="C30" s="89"/>
      <c r="D30" s="61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  <mergeCell ref="B29:C29"/>
    <mergeCell ref="B30:C30"/>
    <mergeCell ref="B21:C21"/>
    <mergeCell ref="B22:C22"/>
    <mergeCell ref="B26:C26"/>
    <mergeCell ref="B27:C27"/>
    <mergeCell ref="A24:C24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2025-05-15T11:21:54Z</dcterms:modified>
</cp:coreProperties>
</file>